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ocuments\Bodenham Parish Council\Parish Plan\Hereford Council Research Team Output\"/>
    </mc:Choice>
  </mc:AlternateContent>
  <bookViews>
    <workbookView xWindow="120" yWindow="120" windowWidth="15120" windowHeight="8010" activeTab="8"/>
  </bookViews>
  <sheets>
    <sheet name="Q3b" sheetId="2" r:id="rId1"/>
    <sheet name="Q4b &amp; Q4c" sheetId="3" r:id="rId2"/>
    <sheet name="Q5b" sheetId="5" r:id="rId3"/>
    <sheet name="Q8a" sheetId="6" r:id="rId4"/>
    <sheet name="Q11" sheetId="8" r:id="rId5"/>
    <sheet name="Q12b" sheetId="9" r:id="rId6"/>
    <sheet name="Q13b" sheetId="10" r:id="rId7"/>
    <sheet name="Q14b" sheetId="11" r:id="rId8"/>
    <sheet name="Data Summary" sheetId="1" r:id="rId9"/>
    <sheet name="Q15b" sheetId="12" r:id="rId10"/>
    <sheet name="Q16b &amp; Q16c" sheetId="13" r:id="rId11"/>
    <sheet name="Q19b" sheetId="15" r:id="rId12"/>
    <sheet name="Q21b &amp; Q21c" sheetId="16" r:id="rId13"/>
    <sheet name="Q25" sheetId="20" r:id="rId14"/>
    <sheet name="Q26" sheetId="21" r:id="rId15"/>
    <sheet name="Q27" sheetId="22" r:id="rId16"/>
    <sheet name="Raw data" sheetId="23" r:id="rId17"/>
  </sheets>
  <calcPr calcId="162913"/>
</workbook>
</file>

<file path=xl/calcChain.xml><?xml version="1.0" encoding="utf-8"?>
<calcChain xmlns="http://schemas.openxmlformats.org/spreadsheetml/2006/main">
  <c r="B403" i="1" l="1"/>
  <c r="C401" i="1" s="1"/>
  <c r="B405" i="1"/>
  <c r="C380" i="1"/>
  <c r="C381" i="1"/>
  <c r="C382" i="1"/>
  <c r="C383" i="1"/>
  <c r="C384" i="1"/>
  <c r="C385" i="1"/>
  <c r="C386" i="1"/>
  <c r="C387" i="1"/>
  <c r="C379" i="1"/>
  <c r="B390" i="1"/>
  <c r="B389" i="1" s="1"/>
  <c r="B366" i="1"/>
  <c r="B364" i="1"/>
  <c r="C362" i="1" s="1"/>
  <c r="B348" i="1"/>
  <c r="B347" i="1" s="1"/>
  <c r="B346" i="1"/>
  <c r="C344" i="1" s="1"/>
  <c r="C325" i="1"/>
  <c r="C326" i="1"/>
  <c r="C327" i="1"/>
  <c r="C328" i="1"/>
  <c r="C324" i="1"/>
  <c r="B331" i="1"/>
  <c r="B330" i="1" s="1"/>
  <c r="B310" i="1"/>
  <c r="C308" i="1" s="1"/>
  <c r="B312" i="1"/>
  <c r="C285" i="1"/>
  <c r="C286" i="1"/>
  <c r="C287" i="1"/>
  <c r="C288" i="1"/>
  <c r="C289" i="1"/>
  <c r="C290" i="1"/>
  <c r="C291" i="1"/>
  <c r="C292" i="1"/>
  <c r="C284" i="1"/>
  <c r="B295" i="1"/>
  <c r="B294" i="1" s="1"/>
  <c r="B270" i="1"/>
  <c r="B268" i="1"/>
  <c r="C266" i="1" s="1"/>
  <c r="C248" i="1"/>
  <c r="C249" i="1"/>
  <c r="C250" i="1"/>
  <c r="C251" i="1"/>
  <c r="C247" i="1"/>
  <c r="B254" i="1"/>
  <c r="B253" i="1" s="1"/>
  <c r="C229" i="1"/>
  <c r="C230" i="1"/>
  <c r="C231" i="1"/>
  <c r="C232" i="1"/>
  <c r="C228" i="1"/>
  <c r="B235" i="1"/>
  <c r="B234" i="1" s="1"/>
  <c r="B216" i="1"/>
  <c r="B215" i="1" s="1"/>
  <c r="B214" i="1"/>
  <c r="C211" i="1" s="1"/>
  <c r="J183" i="1"/>
  <c r="J184" i="1"/>
  <c r="J185" i="1"/>
  <c r="J182" i="1"/>
  <c r="H183" i="1"/>
  <c r="G183" i="1" s="1"/>
  <c r="H184" i="1"/>
  <c r="G184" i="1" s="1"/>
  <c r="H185" i="1"/>
  <c r="G185" i="1" s="1"/>
  <c r="H182" i="1"/>
  <c r="G182" i="1"/>
  <c r="C162" i="1"/>
  <c r="C163" i="1"/>
  <c r="C164" i="1"/>
  <c r="C165" i="1"/>
  <c r="C166" i="1"/>
  <c r="C167" i="1"/>
  <c r="C161" i="1"/>
  <c r="B170" i="1"/>
  <c r="B169" i="1" s="1"/>
  <c r="C142" i="1"/>
  <c r="C143" i="1"/>
  <c r="C144" i="1"/>
  <c r="C145" i="1"/>
  <c r="C146" i="1"/>
  <c r="C147" i="1"/>
  <c r="C148" i="1"/>
  <c r="C141" i="1"/>
  <c r="B151" i="1"/>
  <c r="B150" i="1"/>
  <c r="C121" i="1"/>
  <c r="C122" i="1"/>
  <c r="C123" i="1"/>
  <c r="C124" i="1"/>
  <c r="C120" i="1"/>
  <c r="B127" i="1"/>
  <c r="B126" i="1" s="1"/>
  <c r="C104" i="1"/>
  <c r="C105" i="1"/>
  <c r="C106" i="1"/>
  <c r="C107" i="1"/>
  <c r="C103" i="1"/>
  <c r="B110" i="1"/>
  <c r="B109" i="1"/>
  <c r="C86" i="1"/>
  <c r="C87" i="1"/>
  <c r="C88" i="1"/>
  <c r="C89" i="1"/>
  <c r="C85" i="1"/>
  <c r="B92" i="1"/>
  <c r="B91" i="1" s="1"/>
  <c r="C63" i="1"/>
  <c r="C64" i="1"/>
  <c r="C65" i="1"/>
  <c r="C66" i="1"/>
  <c r="C67" i="1"/>
  <c r="C68" i="1"/>
  <c r="C69" i="1"/>
  <c r="C70" i="1"/>
  <c r="C71" i="1"/>
  <c r="C72" i="1"/>
  <c r="C73" i="1"/>
  <c r="C62" i="1"/>
  <c r="B76" i="1"/>
  <c r="B75" i="1" s="1"/>
  <c r="B52" i="1"/>
  <c r="B50" i="1"/>
  <c r="C44" i="1" s="1"/>
  <c r="B32" i="1"/>
  <c r="C27" i="1"/>
  <c r="B34" i="1"/>
  <c r="B11" i="1"/>
  <c r="C9" i="1" s="1"/>
  <c r="B13" i="1"/>
  <c r="B311" i="1"/>
  <c r="I183" i="1"/>
  <c r="C185" i="1"/>
  <c r="E183" i="1"/>
  <c r="C210" i="1"/>
  <c r="C212" i="1"/>
  <c r="C267" i="1"/>
  <c r="C309" i="1"/>
  <c r="C345" i="1"/>
  <c r="C343" i="1"/>
  <c r="B365" i="1"/>
  <c r="C363" i="1"/>
  <c r="C402" i="1"/>
  <c r="I182" i="1"/>
  <c r="I184" i="1"/>
  <c r="C182" i="1"/>
  <c r="E182" i="1"/>
  <c r="E184" i="1"/>
  <c r="C213" i="1"/>
  <c r="C265" i="1"/>
  <c r="C306" i="1"/>
  <c r="C342" i="1"/>
  <c r="C361" i="1"/>
  <c r="B33" i="1"/>
  <c r="B12" i="1"/>
  <c r="C26" i="1"/>
  <c r="C30" i="1"/>
  <c r="C28" i="1"/>
  <c r="C47" i="1"/>
  <c r="C45" i="1"/>
  <c r="C31" i="1"/>
  <c r="C29" i="1"/>
  <c r="C43" i="1"/>
  <c r="C48" i="1"/>
  <c r="C184" i="1" l="1"/>
  <c r="B269" i="1"/>
  <c r="C307" i="1"/>
  <c r="B51" i="1"/>
  <c r="C49" i="1"/>
  <c r="E185" i="1"/>
  <c r="I185" i="1"/>
  <c r="C46" i="1"/>
  <c r="C10" i="1"/>
  <c r="C183" i="1"/>
  <c r="B404" i="1"/>
</calcChain>
</file>

<file path=xl/sharedStrings.xml><?xml version="1.0" encoding="utf-8"?>
<sst xmlns="http://schemas.openxmlformats.org/spreadsheetml/2006/main" count="2647" uniqueCount="829">
  <si>
    <t>"Sailing","Water sports","Tennis","Arts Crafts/Music/Dance Workshops"</t>
  </si>
  <si>
    <t>"Listening to music","Playing musical instrument","Sport (please write in the box below)"</t>
  </si>
  <si>
    <t>"Arts Crafts/Music/Dance Workshops","Duke of Edinburgh scheme"</t>
  </si>
  <si>
    <t>"Sailing","Tennis","Arts Crafts/Music/Dance Workshops"</t>
  </si>
  <si>
    <t>"Hang out with friends","Listening to music","Computer games and/or internet","Playing musical instrument","Sport (please write in the box below)","Shopping","Watching TV","Other (please write in the box below)"</t>
  </si>
  <si>
    <t>"Table tennis","Sports (please write in the box below) ","Water sports","Arts Crafts/Music/Dance Workshops","Duke of Edinburgh scheme"</t>
  </si>
  <si>
    <t>"Sunday","Monday to Thursday"</t>
  </si>
  <si>
    <t>"Sailing","Other sports (please write in the box below)","Water sports","Arts Crafts/Music/Dance Workshops"</t>
  </si>
  <si>
    <t>"Hang out with friends","Listening to music","Computer games and/or internet","Sport (please write in the box below)","Member of a club e.g. scouts, guides etc","Shopping","Watching TV"</t>
  </si>
  <si>
    <t>"Sunday","Friday"</t>
  </si>
  <si>
    <t>Countryside.</t>
  </si>
  <si>
    <t>"Bike riding","Computer games and/or internet","Playing musical instrument","Sport (please write in the box below)","Member of a club e.g. scouts, guides etc"</t>
  </si>
  <si>
    <t>"Bike/BMX trail","Adventure playground","Other (please specify)"</t>
  </si>
  <si>
    <t>Youth clubs.</t>
  </si>
  <si>
    <t>"Sports (please write in the box below) ","Duke of Edinburgh scheme"</t>
  </si>
  <si>
    <t>"Sunday","Friday","Saturday"</t>
  </si>
  <si>
    <t>"Hang out with friends","Bike riding","Computer games and/or internet","Sport (please write in the box below)","Watching TV","Other (please write in the box below)"</t>
  </si>
  <si>
    <t>"Walk","By bike","Lift from family","Lift from friends"</t>
  </si>
  <si>
    <t>"Film shows","Bike/BMX trail","Adventure playground"</t>
  </si>
  <si>
    <t>"Sports (please write in the box below) ","Arts Crafts/Music/Dance Workshops"</t>
  </si>
  <si>
    <t>"Other sports (please write in the box below)","Tennis","Arts Crafts/Music/Dance Workshops"</t>
  </si>
  <si>
    <t>"Bike riding","Computer games and/or internet","Sport (please write in the box below)","Member of a club e.g. scouts, guides etc","Watching TV"</t>
  </si>
  <si>
    <t>"Bike/BMX trail","Adventure playground"</t>
  </si>
  <si>
    <t>"Pool table","Table tennis","Sports (please write in the box below) ","Arts Crafts/Music/Dance Workshops","Duke of Edinburgh scheme"</t>
  </si>
  <si>
    <t>"Pool table","Fishing","Water sports","Arts Crafts/Music/Dance Workshops"</t>
  </si>
  <si>
    <t>"Hang out with friends","Bike riding","Sport (please write in the box below)","Member of a club e.g. scouts, guides etc","Watching TV"</t>
  </si>
  <si>
    <t>"Around Bodenham"</t>
  </si>
  <si>
    <t>"Pool table","Table tennis","Sports (please write in the box below) ","Water sports","Duke of Edinburgh scheme"</t>
  </si>
  <si>
    <t>"Pool table","Table tennis","Fishing","Sailing","Other sports (please write in the box below)","Water sports","Tennis","Other (please write in the box below)"</t>
  </si>
  <si>
    <t>"Hang out with friends","Playing musical instrument","Sport (please write in the box below)","Member of a club e.g. scouts, guides etc","Shopping","Watching TV"</t>
  </si>
  <si>
    <t>"Coffee Bar","Pool table","Table tennis","Board games","Water sports","Arts Crafts/Music/Dance Workshops","Duke of Edinburgh scheme"</t>
  </si>
  <si>
    <t>"Sailing","Tennis"</t>
  </si>
  <si>
    <t>"Hang out with friends","Bike riding","Listening to music","Computer games and/or internet","Playing musical instrument","Sport (please write in the box below)","Member of a club e.g. scouts, guides etc","Watching TV"</t>
  </si>
  <si>
    <t>"Coffee Bar","Pool table","Table tennis","Board games","Water sports"</t>
  </si>
  <si>
    <t>"Pool table","Table tennis","Sailing","Water sports","Tennis"</t>
  </si>
  <si>
    <t>Saffron's Cross.</t>
  </si>
  <si>
    <t>"Hang out with friends","Bike riding","Listening to music","Computer games and/or internet","Member of a club e.g. scouts, guides etc","Shopping","Watching TV","Other (please write in the box below)"</t>
  </si>
  <si>
    <t>"Coffee Bar","Pool table","Table tennis","Water sports","Arts Crafts/Music/Dance Workshops","Duke of Edinburgh scheme"</t>
  </si>
  <si>
    <t>"Bike riding","Computer games and/or internet","Sport (please write in the box below)","Watching TV","Other (please write in the box below)"</t>
  </si>
  <si>
    <t>Canon Pyon.</t>
  </si>
  <si>
    <t>"Board games","Other (please write in the box below)"</t>
  </si>
  <si>
    <t>"Fishing","Other (please write in the box below)"</t>
  </si>
  <si>
    <t>"Bike riding","Listening to music","Computer games and/or internet","Playing musical instrument","Sport (please write in the box below)","Horse-riding","Watching TV"</t>
  </si>
  <si>
    <t>"Film shows","Kick-about/play areas","Adventure playground"</t>
  </si>
  <si>
    <t>"Board games","Arts Crafts/Music/Dance Workshops"</t>
  </si>
  <si>
    <t>"Arts Crafts/Music/Dance Workshops","Other (please write in the box below)"</t>
  </si>
  <si>
    <t>Skate board park.</t>
  </si>
  <si>
    <t>"Fishing","Sailing"</t>
  </si>
  <si>
    <t>"Hang out with friends","Listening to music","Computer games and/or internet","Shopping"</t>
  </si>
  <si>
    <t>Sister</t>
  </si>
  <si>
    <t>No problem</t>
  </si>
  <si>
    <t>"Computer games and/or internet","Shopping","Watching TV"</t>
  </si>
  <si>
    <t>"Table tennis","Tennis","Arts Crafts/Music/Dance Workshops"</t>
  </si>
  <si>
    <t>"Hang out with friends","Listening to music","Playing musical instrument","Member of a club e.g. scouts, guides etc","Shopping"</t>
  </si>
  <si>
    <t>"Coffee Bar","Pool table","Table tennis","Sports (please write in the box below) ","Water sports","Other (please write in the box below)"</t>
  </si>
  <si>
    <t>"Pool table","Table tennis","Fishing","Sailing","Water sports","Tennis","Arts Crafts/Music/Dance Workshops","Other (please write in the box below)"</t>
  </si>
  <si>
    <t>"Hang out with friends","Listening to music","Computer games and/or internet","Watching TV"</t>
  </si>
  <si>
    <t>"Lift from friends"</t>
  </si>
  <si>
    <t>"Film shows","Kick-about/play areas","Adventure playground","Other (please specify)"</t>
  </si>
  <si>
    <t>Youth club.</t>
  </si>
  <si>
    <t>"Coffee Bar","Pool table","Table tennis","Sports (please write in the box below) ","Water sports","Arts Crafts/Music/Dance Workshops","Duke of Edinburgh scheme"</t>
  </si>
  <si>
    <t>"Pool table","Table tennis","Other sports (please write in the box below)","Water sports","Tennis","Arts Crafts/Music/Dance Workshops"</t>
  </si>
  <si>
    <t>It's quiet</t>
  </si>
  <si>
    <t>"Hang out with friends","Listening to music","Member of a club e.g. scouts, guides etc","Shopping","Watching TV","Other (please write in the box below)"</t>
  </si>
  <si>
    <t>"Pool table","Table tennis","Fishing","Other sports (please write in the box below)","Water sports","Tennis","Arts Crafts/Music/Dance Workshops"</t>
  </si>
  <si>
    <t>"Hang out with friends","Bike riding","Listening to music","Computer games and/or internet","Playing musical instrument","Sport (please write in the box below)","Member of a club e.g. scouts, guides etc","Watching TV","Other (please write in the box below)"</t>
  </si>
  <si>
    <t>Countryside</t>
  </si>
  <si>
    <t>"Bike riding","Computer games and/or internet","Sport (please write in the box below)"</t>
  </si>
  <si>
    <t>"Film shows","Bike/BMX trail","Kick-about/play areas","Adventure playground","Other (please specify)"</t>
  </si>
  <si>
    <t>Skateboard park.</t>
  </si>
  <si>
    <t>"Sailing","Water sports"</t>
  </si>
  <si>
    <t>"Bike riding"</t>
  </si>
  <si>
    <t>"Bike/BMX trail"</t>
  </si>
  <si>
    <t>"Horse-riding"</t>
  </si>
  <si>
    <t>i don't know because I'm scared someone will take me or kill me.</t>
  </si>
  <si>
    <t>"Coffee Bar","Water sports","Arts Crafts/Music/Dance Workshops","Other (please write in the box below)"</t>
  </si>
  <si>
    <t>"Water sports","Arts Crafts/Music/Dance Workshops","Other (please write in the box below)"</t>
  </si>
  <si>
    <t>"Pool table","Table tennis","Fishing","Other sports (please write in the box below)","Water sports","Tennis"</t>
  </si>
  <si>
    <t>Total survey responses</t>
  </si>
  <si>
    <t>Male</t>
  </si>
  <si>
    <t>Female</t>
  </si>
  <si>
    <t>Total responses</t>
  </si>
  <si>
    <t>Not answered</t>
  </si>
  <si>
    <t>No.</t>
  </si>
  <si>
    <t>%</t>
  </si>
  <si>
    <t>5 to 7</t>
  </si>
  <si>
    <t>8 to 9</t>
  </si>
  <si>
    <t>10 to 11</t>
  </si>
  <si>
    <t>12 to 13</t>
  </si>
  <si>
    <t>14 to 15</t>
  </si>
  <si>
    <t>16 to 17</t>
  </si>
  <si>
    <t>Bodenham Village</t>
  </si>
  <si>
    <t>Bodenham Moor</t>
  </si>
  <si>
    <t>Isle of Rhea</t>
  </si>
  <si>
    <t>Bowley Lane</t>
  </si>
  <si>
    <t>Maund Bryan</t>
  </si>
  <si>
    <t>Other</t>
  </si>
  <si>
    <t>Outside Bodenham Parish</t>
  </si>
  <si>
    <t>Hang out with friends</t>
  </si>
  <si>
    <t>Bike riding</t>
  </si>
  <si>
    <t>Listening to music</t>
  </si>
  <si>
    <t>Computer games and/or internet</t>
  </si>
  <si>
    <t>Playing musical instrument</t>
  </si>
  <si>
    <t>Sport</t>
  </si>
  <si>
    <t>Member of a club</t>
  </si>
  <si>
    <t>Shopping</t>
  </si>
  <si>
    <t>Disco</t>
  </si>
  <si>
    <t>Horse-riding</t>
  </si>
  <si>
    <t>Watching TV</t>
  </si>
  <si>
    <t>Total responses (base from SNAP)</t>
  </si>
  <si>
    <t>At home</t>
  </si>
  <si>
    <t>Around Bodenham</t>
  </si>
  <si>
    <t>In Hereford</t>
  </si>
  <si>
    <t>In Leominster</t>
  </si>
  <si>
    <t>Yes, part-time paid</t>
  </si>
  <si>
    <t>Yes, full-time paid</t>
  </si>
  <si>
    <t>No</t>
  </si>
  <si>
    <t>Yes, part-time unpaid/volunteer</t>
  </si>
  <si>
    <t>Yes, full-time unpaid/volunteer</t>
  </si>
  <si>
    <t>No, none of these</t>
  </si>
  <si>
    <t>Walk</t>
  </si>
  <si>
    <t>By bike</t>
  </si>
  <si>
    <t>Lift from family</t>
  </si>
  <si>
    <t>Lift from friends</t>
  </si>
  <si>
    <t>By scooter / motor bike</t>
  </si>
  <si>
    <t>Bus</t>
  </si>
  <si>
    <t>Drive myself</t>
  </si>
  <si>
    <t>By bus</t>
  </si>
  <si>
    <t>Walking in the Parish?</t>
  </si>
  <si>
    <t>Playing outside?</t>
  </si>
  <si>
    <t>Cycling locally?</t>
  </si>
  <si>
    <t>Horse riding?</t>
  </si>
  <si>
    <t>Safe</t>
  </si>
  <si>
    <t>Unsafe</t>
  </si>
  <si>
    <t>No opinion</t>
  </si>
  <si>
    <t>Bodenham</t>
  </si>
  <si>
    <t>Hereford</t>
  </si>
  <si>
    <t>Leominster</t>
  </si>
  <si>
    <t>Film shows</t>
  </si>
  <si>
    <t>Bike / BMX trail</t>
  </si>
  <si>
    <t>Kick-about / play areas</t>
  </si>
  <si>
    <t>Adventure playground</t>
  </si>
  <si>
    <t>Yes</t>
  </si>
  <si>
    <t>Depends on</t>
  </si>
  <si>
    <t>Coffee bar</t>
  </si>
  <si>
    <t>Pool table</t>
  </si>
  <si>
    <t>Table tennis</t>
  </si>
  <si>
    <t>Board games</t>
  </si>
  <si>
    <t>Sports</t>
  </si>
  <si>
    <t>Water sports</t>
  </si>
  <si>
    <t>Arts/Crafts/Music/Dance Workshops</t>
  </si>
  <si>
    <t>Duke of Edinburgh scheme</t>
  </si>
  <si>
    <t>Weekly</t>
  </si>
  <si>
    <t>Fortnightly</t>
  </si>
  <si>
    <t>Monthly</t>
  </si>
  <si>
    <t>Don't know</t>
  </si>
  <si>
    <t xml:space="preserve">Q18 What day of the week would be best for the youth club? </t>
  </si>
  <si>
    <t>Sunday</t>
  </si>
  <si>
    <t>Monday to Thursday</t>
  </si>
  <si>
    <t>Friday</t>
  </si>
  <si>
    <t>Saturday</t>
  </si>
  <si>
    <t>11 to 16</t>
  </si>
  <si>
    <t>12 to 16</t>
  </si>
  <si>
    <t>13 to 18</t>
  </si>
  <si>
    <t>Fishing</t>
  </si>
  <si>
    <t>Sailing</t>
  </si>
  <si>
    <t>Other sports</t>
  </si>
  <si>
    <t>Tennis</t>
  </si>
  <si>
    <t>BODENHAM UNDER 18s QUESTIONNAIRE - DATA SUMMARY</t>
  </si>
  <si>
    <t>Q3b. Other, please specify:</t>
  </si>
  <si>
    <t>See separate worksheet 'Q3b' for comments</t>
  </si>
  <si>
    <t>On A417 near Saffron's Cross.</t>
  </si>
  <si>
    <t>Pool Head</t>
  </si>
  <si>
    <t>Brockington Road.</t>
  </si>
  <si>
    <t>Football.</t>
  </si>
  <si>
    <t>church</t>
  </si>
  <si>
    <t>Football, swimming.</t>
  </si>
  <si>
    <t>Football</t>
  </si>
  <si>
    <t>Drama.</t>
  </si>
  <si>
    <t>Football,  golf, tennis.</t>
  </si>
  <si>
    <t>Netball, basketball</t>
  </si>
  <si>
    <t>Play with pet.</t>
  </si>
  <si>
    <t>Football, cricket, tennis.</t>
  </si>
  <si>
    <t>Rugby, athletics, gym, fitness.</t>
  </si>
  <si>
    <t>Reading.</t>
  </si>
  <si>
    <t>Swimming, hockey, netball, tennis, rounders.</t>
  </si>
  <si>
    <t>Swimming, trampolining.</t>
  </si>
  <si>
    <t>Rugby.</t>
  </si>
  <si>
    <t>Hockey, netball.</t>
  </si>
  <si>
    <t>Rugby, swimming.</t>
  </si>
  <si>
    <t>Swimming, horse riding.</t>
  </si>
  <si>
    <t>Drawing pictures.</t>
  </si>
  <si>
    <t>Dance</t>
  </si>
  <si>
    <t>Playing outside in the garden.</t>
  </si>
  <si>
    <t>playing with toys, playing outside in the garden.</t>
  </si>
  <si>
    <t>Swimming, gymnastics.</t>
  </si>
  <si>
    <t>Swimming.</t>
  </si>
  <si>
    <t>Golf</t>
  </si>
  <si>
    <t>Cricket</t>
  </si>
  <si>
    <t>Triathlon</t>
  </si>
  <si>
    <t>Tag rugby</t>
  </si>
  <si>
    <t>Walking, kite flying, swimming.</t>
  </si>
  <si>
    <t>Dance.</t>
  </si>
  <si>
    <t>Dance, homework.</t>
  </si>
  <si>
    <t>Netball.</t>
  </si>
  <si>
    <t>Football, tag rugby, tennis.</t>
  </si>
  <si>
    <t>Football, rugby.</t>
  </si>
  <si>
    <t>Rowing, hockey.</t>
  </si>
  <si>
    <t>Acting.</t>
  </si>
  <si>
    <t>Football, swimming</t>
  </si>
  <si>
    <t>Quad biking.</t>
  </si>
  <si>
    <t>Swimming, dancing.</t>
  </si>
  <si>
    <t>Cinema / film</t>
  </si>
  <si>
    <t>Football, swimming, cricket.</t>
  </si>
  <si>
    <t>Be bored.</t>
  </si>
  <si>
    <t>Karate, football.</t>
  </si>
  <si>
    <t>Q4b. Sport (please write in the box below)</t>
  </si>
  <si>
    <t>Q4b. Sports (please write in the box below) and Q4c. Other (please write in the box below)</t>
  </si>
  <si>
    <t>See separate worksheet 'Q4b &amp; Q4c' for comments</t>
  </si>
  <si>
    <t>Q4a. What do you do in your spare time?</t>
  </si>
  <si>
    <t xml:space="preserve">Q3a. Where do you live? </t>
  </si>
  <si>
    <t xml:space="preserve">Q2. How old are you? </t>
  </si>
  <si>
    <t xml:space="preserve">Q1. Are you: </t>
  </si>
  <si>
    <t xml:space="preserve">Q5a. Where do you mostly spend your spare time? </t>
  </si>
  <si>
    <t>Q5b. Other, please specify:</t>
  </si>
  <si>
    <t>See separate worksheet 'Q5b' for comments</t>
  </si>
  <si>
    <t>Courtyard theatre.</t>
  </si>
  <si>
    <t>Bromyard.</t>
  </si>
  <si>
    <t>Kingsland (Luctonians rugby club).</t>
  </si>
  <si>
    <t>At friends.</t>
  </si>
  <si>
    <t>Shrewsbury.</t>
  </si>
  <si>
    <t>Q5b. Other (please specify)</t>
  </si>
  <si>
    <t xml:space="preserve">Q6. Do you have a job? </t>
  </si>
  <si>
    <t xml:space="preserve">Q7.  If you answered No, would you like to have a paid job or do volunteering? </t>
  </si>
  <si>
    <t xml:space="preserve">Q8. How do you travel to meet your friends locally? </t>
  </si>
  <si>
    <t>Q8a. Other, please specify:</t>
  </si>
  <si>
    <t>See separate worksheet 'Q8a' for comments</t>
  </si>
  <si>
    <t>Car with my mummy.</t>
  </si>
  <si>
    <t>car</t>
  </si>
  <si>
    <t>Train.</t>
  </si>
  <si>
    <t>Marches Family Netwaork Buddy Scheme.</t>
  </si>
  <si>
    <t>Q8a. Other, please specify</t>
  </si>
  <si>
    <t xml:space="preserve">Q9a. If you travel to other towns in your spare time, how do you usually get there? </t>
  </si>
  <si>
    <t>Q9b. Other , please specify: 2 comments were made as follows:</t>
  </si>
  <si>
    <t>Car with my mummy'</t>
  </si>
  <si>
    <t>Train'</t>
  </si>
  <si>
    <t>Q11. If you feel unsafe, what should be done to make things safer?</t>
  </si>
  <si>
    <t>See separate worksheet 'Q11' for comments</t>
  </si>
  <si>
    <t>Speed of traffic go slower.</t>
  </si>
  <si>
    <t>Speeding needs to be dealt with.</t>
  </si>
  <si>
    <t>Sometimes the cars go too fast and scare me.</t>
  </si>
  <si>
    <t>Some cars go too fast.</t>
  </si>
  <si>
    <t>More speed limits on twisty back roads.</t>
  </si>
  <si>
    <t>Tractrors going too fast.</t>
  </si>
  <si>
    <t>Put 30mph speed limit on Chapel Lane.</t>
  </si>
  <si>
    <t>Cars should slow down because it is very easy if some can get hit by a car or even big lorries</t>
  </si>
  <si>
    <t>Cars and tractors go too fast drop speed limit or speed measurer or speed camera by war memorial when crossing to school.</t>
  </si>
  <si>
    <t>Cars and tractors drive too fast up and down the lane.</t>
  </si>
  <si>
    <t>Reduce speed limit, employ cameras. buses and tractors should not be allowed doen Ketch Lane - they go too fast and are dangerous.</t>
  </si>
  <si>
    <t>More pavements / cycle paths.</t>
  </si>
  <si>
    <t>Traffic speed makes it difficult to ride my bike to school which I would like to do.</t>
  </si>
  <si>
    <t>Q11. If you feel unsafe, what should be done to make things sa…</t>
  </si>
  <si>
    <t>I don't know because I'm scared someone will take me or kill me.</t>
  </si>
  <si>
    <t xml:space="preserve">Q12a. Where do you go to school/college? </t>
  </si>
  <si>
    <t>Q12b. Other, please specify:</t>
  </si>
  <si>
    <t>See separate worksheet 'Q12b' for comments</t>
  </si>
  <si>
    <t>Wellington</t>
  </si>
  <si>
    <t>Pencombe.</t>
  </si>
  <si>
    <t>Marden.</t>
  </si>
  <si>
    <t>Shropshire.</t>
  </si>
  <si>
    <t>Aylestone High School</t>
  </si>
  <si>
    <t>Burley Gate school</t>
  </si>
  <si>
    <t xml:space="preserve">Q13a. How do you get to school/ college? </t>
  </si>
  <si>
    <t>Q13b. Other, please specify:</t>
  </si>
  <si>
    <t>See separate worksheet 'Q13b' for comments</t>
  </si>
  <si>
    <t>WU</t>
  </si>
  <si>
    <t>Minibus.</t>
  </si>
  <si>
    <t>School transport.</t>
  </si>
  <si>
    <t>Bus (14)</t>
  </si>
  <si>
    <t>School bus (5)</t>
  </si>
  <si>
    <t>Train (2)</t>
  </si>
  <si>
    <t xml:space="preserve">Q14a. Which of the following would you use if they were provided in the Parish? </t>
  </si>
  <si>
    <t>Q14b. Other, please specify:</t>
  </si>
  <si>
    <t>See separate worksheet 'Q14b' for comments</t>
  </si>
  <si>
    <t>Bike and skate park.</t>
  </si>
  <si>
    <t>Paint balling.</t>
  </si>
  <si>
    <t>Drama club, youth club.</t>
  </si>
  <si>
    <t>Adventure park for older children.</t>
  </si>
  <si>
    <t>A place for teenagers to hang out.</t>
  </si>
  <si>
    <t>Sweet shop.</t>
  </si>
  <si>
    <t>Chip shop.</t>
  </si>
  <si>
    <t>Sports club, football, rugby if I was younger.</t>
  </si>
  <si>
    <t>Boxing club.</t>
  </si>
  <si>
    <t>Do more sponsored things for charity.</t>
  </si>
  <si>
    <t>Sporting facilities.</t>
  </si>
  <si>
    <t>Skate board park (3)</t>
  </si>
  <si>
    <t xml:space="preserve">Q15a. If there was a youth club in Bodenham, would you attend it? </t>
  </si>
  <si>
    <t>Q15b. Depends on, please write in box:</t>
  </si>
  <si>
    <t>See separate worksheet 'Q15b' for comments</t>
  </si>
  <si>
    <t>If I am not busy I'd go.</t>
  </si>
  <si>
    <t>The types of things happening.</t>
  </si>
  <si>
    <t>When it is and.</t>
  </si>
  <si>
    <t>What type of club.</t>
  </si>
  <si>
    <t>If suited to my interests.</t>
  </si>
  <si>
    <t>If it is fun and interesting.</t>
  </si>
  <si>
    <t>If I am free.</t>
  </si>
  <si>
    <t>what was happening.</t>
  </si>
  <si>
    <t>When it is, who runs it, what activities are.</t>
  </si>
  <si>
    <t>Time, how long it is, where it is.</t>
  </si>
  <si>
    <t>What day and where?</t>
  </si>
  <si>
    <t>What time and what day.</t>
  </si>
  <si>
    <t>If my friends were going.</t>
  </si>
  <si>
    <t>What age group it's for.</t>
  </si>
  <si>
    <t>What activities they had.</t>
  </si>
  <si>
    <t>Who did it, where, when.</t>
  </si>
  <si>
    <t>What's it like or if not ??????</t>
  </si>
  <si>
    <t xml:space="preserve">Q16a. If so, what activities would you like in the youth club? </t>
  </si>
  <si>
    <t>Q16b. Sports (please write in the box below) and Q16c. Other (please write in the box below)</t>
  </si>
  <si>
    <t>See separate worksheet 'Q16b &amp; Q16c' for comments</t>
  </si>
  <si>
    <t>tennis</t>
  </si>
  <si>
    <t>Netball, basketball, cricket, rounders, badminton, tennis.</t>
  </si>
  <si>
    <t>Nature/wildlife.</t>
  </si>
  <si>
    <t>Kwik cricket, rounders, badminton.</t>
  </si>
  <si>
    <t>Tennis, rounders, hockey.</t>
  </si>
  <si>
    <t>Rugby, football.</t>
  </si>
  <si>
    <t>Football / rugby.</t>
  </si>
  <si>
    <t>Netball, tennis, badminton.</t>
  </si>
  <si>
    <t>Play with toys.</t>
  </si>
  <si>
    <t>Netball, tag rugby, cricket, rounders.</t>
  </si>
  <si>
    <t>Dance, cricket.</t>
  </si>
  <si>
    <t>Refreshments, crisps, squash etc.</t>
  </si>
  <si>
    <t>Climbing walls.</t>
  </si>
  <si>
    <t>Football rugby.</t>
  </si>
  <si>
    <t>Hockey, dodge ball.</t>
  </si>
  <si>
    <t>Netball, football.</t>
  </si>
  <si>
    <t>Hockey</t>
  </si>
  <si>
    <t>Horse riding.</t>
  </si>
  <si>
    <t>Basketball, football.</t>
  </si>
  <si>
    <t>Q16b. Sports, please write in the box:</t>
  </si>
  <si>
    <t>Q16c. Other, please write in the box:</t>
  </si>
  <si>
    <t>Q17. How often should the youth club meet?</t>
  </si>
  <si>
    <t>Q19a. What ages should the youth club be for?</t>
  </si>
  <si>
    <t>See separate worksheet 'Q19b' for comments</t>
  </si>
  <si>
    <t>6 - 12.</t>
  </si>
  <si>
    <t>Under 11's.</t>
  </si>
  <si>
    <t>9 - 13.</t>
  </si>
  <si>
    <t>11 - 16.</t>
  </si>
  <si>
    <t>10 onwards.</t>
  </si>
  <si>
    <t>Anyone.</t>
  </si>
  <si>
    <t>7 -16.</t>
  </si>
  <si>
    <t>5 - 18.</t>
  </si>
  <si>
    <t>Youth club for 11 - 18yr olds and club for 4yr olds.</t>
  </si>
  <si>
    <t>5 - 7,  8 - 11,  11 - 16.</t>
  </si>
  <si>
    <t>8 - 11 and 11 - 16.</t>
  </si>
  <si>
    <t>something for everyone please.</t>
  </si>
  <si>
    <t>11 - 17.</t>
  </si>
  <si>
    <t>Q19b. Other, please specify:</t>
  </si>
  <si>
    <t>8 - 11.</t>
  </si>
  <si>
    <t>9 - 16.</t>
  </si>
  <si>
    <t>7 - 16.</t>
  </si>
  <si>
    <t>05 - 07.</t>
  </si>
  <si>
    <t>9 - 11.</t>
  </si>
  <si>
    <t>12 - 17.</t>
  </si>
  <si>
    <t>8 - 12.</t>
  </si>
  <si>
    <t xml:space="preserve">Q20. Would you like activities to be organised in Bodenham during the holidays? </t>
  </si>
  <si>
    <t>Q21a. If Yes, what activities would you like to take part in?</t>
  </si>
  <si>
    <t>Q21b. Sports (please write in the box below) and Q21c. Other (please write in the box below)</t>
  </si>
  <si>
    <t>See separate worksheet 'Q21b &amp; Q21c' for comments</t>
  </si>
  <si>
    <t>Netball, basketball, cricket, rounders.</t>
  </si>
  <si>
    <t>Some sort of animal / nature club.</t>
  </si>
  <si>
    <t>Cricket, rounders, badminton.</t>
  </si>
  <si>
    <t>Chess.</t>
  </si>
  <si>
    <t>Rugby / football</t>
  </si>
  <si>
    <t>Netball, tennis.</t>
  </si>
  <si>
    <t>Big Connect 4 !</t>
  </si>
  <si>
    <t>Diving, snow boarding.</t>
  </si>
  <si>
    <t>Athletic group.</t>
  </si>
  <si>
    <t>Cricket, rugby, football.</t>
  </si>
  <si>
    <t>Football, golf.</t>
  </si>
  <si>
    <t>Boxing.</t>
  </si>
  <si>
    <t>Karate, football, climbing wall.</t>
  </si>
  <si>
    <t>Cookery / horse riding / computers.</t>
  </si>
  <si>
    <t>Netball, football</t>
  </si>
  <si>
    <t>Hockey.</t>
  </si>
  <si>
    <t>Skate boarding.</t>
  </si>
  <si>
    <t>Football, basketball.</t>
  </si>
  <si>
    <t>Q21b. Other sports (please write in the box)</t>
  </si>
  <si>
    <t>Q21c. Other (please write in the box)</t>
  </si>
  <si>
    <t xml:space="preserve">Q22. Do you help to care for someone at home who is ill or has a disability? </t>
  </si>
  <si>
    <t>Q23. If yes, is that person a parent/ brother/sister/grandparent?</t>
  </si>
  <si>
    <t>3 comments were made as follows:</t>
  </si>
  <si>
    <t xml:space="preserve"> 'Parent'</t>
  </si>
  <si>
    <t xml:space="preserve"> 'Sister' (2)</t>
  </si>
  <si>
    <t>Q24. If you put Yes to Q22, is there anything that could be done to make things easier for you, for example at home, at school, in the Parish?</t>
  </si>
  <si>
    <t xml:space="preserve"> 'No' (2)</t>
  </si>
  <si>
    <t xml:space="preserve"> 'No problem'</t>
  </si>
  <si>
    <t>Q25. What do you like about living in Bodenham Parish?</t>
  </si>
  <si>
    <t>See separate worksheet 'Q25' for comments</t>
  </si>
  <si>
    <t>Quite fun park but mainly nothing to do for older kids eg bike park because everyone rides a bike.</t>
  </si>
  <si>
    <t>Playground.</t>
  </si>
  <si>
    <t>A lot of space for walking dog and riding the bike.  Also I like going to play tennis with my friend down the road.</t>
  </si>
  <si>
    <t>Like living in countryside,  seeing fields and having peace and quiet.</t>
  </si>
  <si>
    <t>I get along with people and can easily make friends.</t>
  </si>
  <si>
    <t>Its peaceful and safe.</t>
  </si>
  <si>
    <t>Quite quiet, peaceful, lots of room.</t>
  </si>
  <si>
    <t>Peaceful and lots of space to play and do things.</t>
  </si>
  <si>
    <t>I like it now there's sometimes no one around and when it floods because it's a laugh.</t>
  </si>
  <si>
    <t>That is in clear and you are friends and it is quiet and many cars and it is nice countryside.</t>
  </si>
  <si>
    <t>The lake, the church, school, very close, in the countryside.</t>
  </si>
  <si>
    <t>Open fields and the bridle way.</t>
  </si>
  <si>
    <t>Quite rural area.</t>
  </si>
  <si>
    <t>It is quiet and it is not busy.</t>
  </si>
  <si>
    <t>I like the people that are here.</t>
  </si>
  <si>
    <t>Quiet and friendly.</t>
  </si>
  <si>
    <t>I can cycle and its great.</t>
  </si>
  <si>
    <t>Being close to friends.</t>
  </si>
  <si>
    <t>Community feeling</t>
  </si>
  <si>
    <t>It's not too big.</t>
  </si>
  <si>
    <t>Small, quiet, park, doctors, pub, people.</t>
  </si>
  <si>
    <t>It's quiet, has a golf course, pub, doctors.</t>
  </si>
  <si>
    <t>Seeing tractors.  The park (needs a slide), garage for sweets.</t>
  </si>
  <si>
    <t>Living near the parish hall for birthday parties.</t>
  </si>
  <si>
    <t>play area on green.  Living near friends.</t>
  </si>
  <si>
    <t>play area on the green.</t>
  </si>
  <si>
    <t>Playing on the common.</t>
  </si>
  <si>
    <t>Pub, Post Office.</t>
  </si>
  <si>
    <t>It's quiet and friendly I like living here.</t>
  </si>
  <si>
    <t>It is a nice friendly village</t>
  </si>
  <si>
    <t>Quiet and safe</t>
  </si>
  <si>
    <t>Calm &amp; quiet.</t>
  </si>
  <si>
    <t>Living in the countryside and going for walk and bike rides.</t>
  </si>
  <si>
    <t>Beautiful countryside, traditional old houses, school.</t>
  </si>
  <si>
    <t>Quiet &amp; safe and nice you know the faces of people living here.</t>
  </si>
  <si>
    <t>Living in the countryside and being able to go for walks and bike rides</t>
  </si>
  <si>
    <t>I would like to meet friends some where safe not close to traffic.</t>
  </si>
  <si>
    <t>Being able to ride my bike.</t>
  </si>
  <si>
    <t>Small and friendly with useful facilities.</t>
  </si>
  <si>
    <t>Small village.  Fewer cars than Hereford.  tennis courts.</t>
  </si>
  <si>
    <t>The countryside.</t>
  </si>
  <si>
    <t>Recently moved here.</t>
  </si>
  <si>
    <t>Recently moved into parish.</t>
  </si>
  <si>
    <t>I have nice friends at school</t>
  </si>
  <si>
    <t>It's quiet.  pleasant people.</t>
  </si>
  <si>
    <t>It is good a place for living.</t>
  </si>
  <si>
    <t>Bus service</t>
  </si>
  <si>
    <t>Green, friendly, safe.</t>
  </si>
  <si>
    <t>It's peaceful.</t>
  </si>
  <si>
    <t>It is nice area and nice people also peaceful.</t>
  </si>
  <si>
    <t>The area is a nice place to be in</t>
  </si>
  <si>
    <t>Countryside (2)</t>
  </si>
  <si>
    <t>it's quiet (3)</t>
  </si>
  <si>
    <t>See separate worksheet 'Q26' for comments</t>
  </si>
  <si>
    <t>No activities to do.</t>
  </si>
  <si>
    <t>The buses to town aren't regular enough.</t>
  </si>
  <si>
    <t>There is not much for people my age to do,  only the tennis court and a playground.</t>
  </si>
  <si>
    <t>Nothing to do.</t>
  </si>
  <si>
    <t>Nothing for younger children</t>
  </si>
  <si>
    <t>Only the park to play in.</t>
  </si>
  <si>
    <t>There isn't much to do.</t>
  </si>
  <si>
    <t>Better parks, suitable for 9 - 16yr olds, more benches, more speed indicators, Bodenham school - traffic going too fast around children.</t>
  </si>
  <si>
    <t>Not enough active facilities for teenagers (BMX, football pitch etc).</t>
  </si>
  <si>
    <t>Not much to do.  most of my mates live in Hereford.</t>
  </si>
  <si>
    <t>No corner shop,  not many children, pub too far away.</t>
  </si>
  <si>
    <t>The speed the cars go round corners.</t>
  </si>
  <si>
    <t>Speed of cars using lanes instead of main road.</t>
  </si>
  <si>
    <t>Sometimes too quiet,  very anti-young people re activities.</t>
  </si>
  <si>
    <t>Too noisy (from road).</t>
  </si>
  <si>
    <t>It's boring</t>
  </si>
  <si>
    <t>That there is not much to do and too many around driving too fast.</t>
  </si>
  <si>
    <t>Too small.</t>
  </si>
  <si>
    <t>Main road through village</t>
  </si>
  <si>
    <t>Being a long way away from my friends.</t>
  </si>
  <si>
    <t>Too fast roads.</t>
  </si>
  <si>
    <t>The speeding, no adventure playground.</t>
  </si>
  <si>
    <t>Nothing to do - too isolated.</t>
  </si>
  <si>
    <t>Cars go too fast</t>
  </si>
  <si>
    <t>Poor bus service and few activities for young people to take part in.</t>
  </si>
  <si>
    <t>Nothing for youth to do out of their homes.</t>
  </si>
  <si>
    <t>There is not a lot to do.</t>
  </si>
  <si>
    <t>The bus.</t>
  </si>
  <si>
    <t>Far away from Hereford.</t>
  </si>
  <si>
    <t>The bus service is rubbish and none of my friends live here.</t>
  </si>
  <si>
    <t>Nothing for children to do.  don't get to meet other children who live in the parish that go to other schools.</t>
  </si>
  <si>
    <t>X</t>
  </si>
  <si>
    <t>There's not very many things to do.  the buses are more expensive than everywhere else.</t>
  </si>
  <si>
    <t>There is NOTHING TO DO !</t>
  </si>
  <si>
    <t>Bonfires.</t>
  </si>
  <si>
    <t>Litter</t>
  </si>
  <si>
    <t>The lanes are busy</t>
  </si>
  <si>
    <t>Nothing.</t>
  </si>
  <si>
    <t>Q26. What don't you like about living in Bodenham Parish?</t>
  </si>
  <si>
    <t>Nothing (8)</t>
  </si>
  <si>
    <t>Fix bus shelter because it's cold when raining.  BMX and bike track (ramps).</t>
  </si>
  <si>
    <t>A decent shop.</t>
  </si>
  <si>
    <t>I do not know.</t>
  </si>
  <si>
    <t>Put more attractions and activities for younger people.</t>
  </si>
  <si>
    <t>Not enough people my age.</t>
  </si>
  <si>
    <t>More to do.  Place to meet people of my age.</t>
  </si>
  <si>
    <t>More clubs and activities.</t>
  </si>
  <si>
    <t>May be a cafe.</t>
  </si>
  <si>
    <t>What I wrote in box above, also more parks for older children and more sports clubs.</t>
  </si>
  <si>
    <t>I have lots of friends that like being active and energetic,  so a cricket/football pitch and/or BMX track or suitable playground would keep teenagers like me happy anmd healthy.</t>
  </si>
  <si>
    <t>A big park and skate park and that.</t>
  </si>
  <si>
    <t>To do clubs like dance in Bodenham because I have to go to all the way to Hereford to go to my dance.  Do things on the weekend.</t>
  </si>
  <si>
    <t>A youth club, activity days in school holidays.</t>
  </si>
  <si>
    <t>Use of speed road signs.</t>
  </si>
  <si>
    <t>Rubbish on roads and speed of traffic.</t>
  </si>
  <si>
    <t>More facilities for young people.</t>
  </si>
  <si>
    <t>Make cars go slower.</t>
  </si>
  <si>
    <t>Boxing club, more activities.</t>
  </si>
  <si>
    <t>More things to do to get kids together and do outside activities that are fun and enjoyable !</t>
  </si>
  <si>
    <t>Putting a slide and more adventurous things in the park.  A see-saw and a spring thing in the park too.</t>
  </si>
  <si>
    <t>More slides and platforms for the park.</t>
  </si>
  <si>
    <t>More playing things in the play area - see-saw, slide, more climbing things.</t>
  </si>
  <si>
    <t>Addition of a slide and see-saw in play area.</t>
  </si>
  <si>
    <t>Speed limits.  More activities for children.</t>
  </si>
  <si>
    <t>It would be nice if there was lots of speed ramps and speed limits, an adventure playground for 3 year olds and onwards, and one for 11 year olds up to 15 yrs old only.</t>
  </si>
  <si>
    <t>More facilities for youths.</t>
  </si>
  <si>
    <t>More bungalows.</t>
  </si>
  <si>
    <t>Zebra crossing by the village hall, speed bump by the war memorial.</t>
  </si>
  <si>
    <t>Starting a youth group would be a good idea and Duke of Edinburgh Scheme would be a great start.</t>
  </si>
  <si>
    <t>More amenities and facilities for the youth.  Also more events that include the whole community especially young people.</t>
  </si>
  <si>
    <t>have some activities so we can meet and play with people of our own age especially when you are an only child.</t>
  </si>
  <si>
    <t>More sport (football, rugby, cricket).</t>
  </si>
  <si>
    <t>Football pitch a nice play area for all ages.</t>
  </si>
  <si>
    <t>Sailing club at Bodenham lake.</t>
  </si>
  <si>
    <t>Make more use of the lake and sailing facilities matbe open it to all children in the village.</t>
  </si>
  <si>
    <t>Can we have cricket nets by the tennis courts?  football pitch.  Can the lake be open to children in Bodenham?</t>
  </si>
  <si>
    <t>Youth club / meeting place / BETTER BUS SERVICE ! ! !   water sports club at the lakes, theatre company.</t>
  </si>
  <si>
    <t>Clubs for people who don't attend the village school to have an opportunity to meet other local children.</t>
  </si>
  <si>
    <t>Clubs for young people that don't attend village school so they can meet other local children.</t>
  </si>
  <si>
    <t>Would like the place to be more child friendly.  make more use of village hall.</t>
  </si>
  <si>
    <t>More bus services from and to Hereford at more trimes.  Reduction in fares.</t>
  </si>
  <si>
    <t>Bigger playground.</t>
  </si>
  <si>
    <t>More things to do because all there is,  is a little park for little people.</t>
  </si>
  <si>
    <t>More social events.</t>
  </si>
  <si>
    <t>Skate board park, a market, cafe.</t>
  </si>
  <si>
    <t>More things for children to do.</t>
  </si>
  <si>
    <t>More zebra crossings.</t>
  </si>
  <si>
    <t>Lower speed limit or zebra crossing on A417 by parish hall.</t>
  </si>
  <si>
    <t>Q27.What ideas have you got for making Bodenham Parish a bett…</t>
  </si>
  <si>
    <t>See separate worksheet 'Q27' for comments</t>
  </si>
  <si>
    <t>Q27. What ideas have you got for making Bodenham Parish a better place for you and other young people to live?</t>
  </si>
  <si>
    <t>A place (like a café) where people can meet,  play pool etc and just hang out and relax.  But not necessarily a club.</t>
  </si>
  <si>
    <t>Ref No:</t>
  </si>
  <si>
    <t>Q4c. Other (please write in the box below)</t>
  </si>
  <si>
    <t>Caldervale (2)</t>
  </si>
  <si>
    <t>Saffron's Cross (2)</t>
  </si>
  <si>
    <t>Village hall car park (2)</t>
  </si>
  <si>
    <t>Q10. Do you feel safe when you are</t>
  </si>
  <si>
    <t>Canon Pyon (2)</t>
  </si>
  <si>
    <t>Lucton (2)</t>
  </si>
  <si>
    <t>Marden (2)</t>
  </si>
  <si>
    <t>Youth club (2)</t>
  </si>
  <si>
    <t>1,5</t>
  </si>
  <si>
    <t>53, 62</t>
  </si>
  <si>
    <t>28, 38</t>
  </si>
  <si>
    <t>20, 23, 25, 55</t>
  </si>
  <si>
    <t>17, 18</t>
  </si>
  <si>
    <t>When it is (2)</t>
  </si>
  <si>
    <t>Q0a</t>
  </si>
  <si>
    <t>Q0b</t>
  </si>
  <si>
    <t>Q1</t>
  </si>
  <si>
    <t>Q2</t>
  </si>
  <si>
    <t>Q3a</t>
  </si>
  <si>
    <t>Q3b</t>
  </si>
  <si>
    <t>Q4a</t>
  </si>
  <si>
    <t>Q4b</t>
  </si>
  <si>
    <t>Q4c</t>
  </si>
  <si>
    <t>Q5a</t>
  </si>
  <si>
    <t>Q5b</t>
  </si>
  <si>
    <t>Q6</t>
  </si>
  <si>
    <t>Q7</t>
  </si>
  <si>
    <t>Q8</t>
  </si>
  <si>
    <t>Q8a</t>
  </si>
  <si>
    <t>Q9a</t>
  </si>
  <si>
    <t>Q9b</t>
  </si>
  <si>
    <t>Q10a</t>
  </si>
  <si>
    <t>Q10b</t>
  </si>
  <si>
    <t>Q10c</t>
  </si>
  <si>
    <t>Q10d</t>
  </si>
  <si>
    <t>Q11</t>
  </si>
  <si>
    <t>Q12a</t>
  </si>
  <si>
    <t>Q12b</t>
  </si>
  <si>
    <t>Q13a</t>
  </si>
  <si>
    <t>Q13b</t>
  </si>
  <si>
    <t>Q14a</t>
  </si>
  <si>
    <t>Q14b</t>
  </si>
  <si>
    <t>Q15a</t>
  </si>
  <si>
    <t>Q15b</t>
  </si>
  <si>
    <t>Q16a</t>
  </si>
  <si>
    <t>Q16b</t>
  </si>
  <si>
    <t>Q16c</t>
  </si>
  <si>
    <t>Q17</t>
  </si>
  <si>
    <t>Q18</t>
  </si>
  <si>
    <t>Q19a</t>
  </si>
  <si>
    <t>Q19b</t>
  </si>
  <si>
    <t>Q20</t>
  </si>
  <si>
    <t>Q21a</t>
  </si>
  <si>
    <t>Q21b</t>
  </si>
  <si>
    <t>Q21c</t>
  </si>
  <si>
    <t>Q22</t>
  </si>
  <si>
    <t>Q23</t>
  </si>
  <si>
    <t>Q24</t>
  </si>
  <si>
    <t>Q25</t>
  </si>
  <si>
    <t>Q26</t>
  </si>
  <si>
    <t>Q27</t>
  </si>
  <si>
    <t>Initials:</t>
  </si>
  <si>
    <t>Are you:</t>
  </si>
  <si>
    <t>How old are you?</t>
  </si>
  <si>
    <t>Where do you live?</t>
  </si>
  <si>
    <t>Other, please specify:</t>
  </si>
  <si>
    <t>What do you do in your spare time?</t>
  </si>
  <si>
    <t>Sport (please write in the box below)</t>
  </si>
  <si>
    <t>Other (please write in the box below)</t>
  </si>
  <si>
    <t>Where do you mostly spend your time?</t>
  </si>
  <si>
    <t>Other (please specify)</t>
  </si>
  <si>
    <t>Do you have a job?</t>
  </si>
  <si>
    <t>If you answered No, would you like to have a paid job or ...</t>
  </si>
  <si>
    <t>How do you travel to meet your friends locally?</t>
  </si>
  <si>
    <t>Other, please specify</t>
  </si>
  <si>
    <t>If you travel to other towns in your spare time, how do y...</t>
  </si>
  <si>
    <t>If you feel unsafe, what should be done to make things sa...</t>
  </si>
  <si>
    <t>Where do you go to school/college?</t>
  </si>
  <si>
    <t>How do you get to school/college?</t>
  </si>
  <si>
    <t>Which of the following would you use if they were provide...</t>
  </si>
  <si>
    <t>If there was a youth club in Bodenham, would you attend it?</t>
  </si>
  <si>
    <t>Depends on, please write in box:</t>
  </si>
  <si>
    <t>If so, what activities would you like in the youth club?</t>
  </si>
  <si>
    <t>Sports, please write in the box:</t>
  </si>
  <si>
    <t>Other, please write in the box:</t>
  </si>
  <si>
    <t>How often should the youth club meet?</t>
  </si>
  <si>
    <t>What day of the week would be best for the youth club?</t>
  </si>
  <si>
    <t>What ages should the youth club be for?</t>
  </si>
  <si>
    <t>Would you like activities to be organised in Bodenham dur...</t>
  </si>
  <si>
    <t>If yes, what activities would you like to take part in?</t>
  </si>
  <si>
    <t>Other sports (please write in the box)</t>
  </si>
  <si>
    <t>Other (please write in the box)</t>
  </si>
  <si>
    <t>Do you help to care for someone at home who is ill or has...</t>
  </si>
  <si>
    <t>If yes, is that person a parent/brother/sister/grandparent?</t>
  </si>
  <si>
    <t>If you put Yes to Q22, is there anything that could be do...</t>
  </si>
  <si>
    <t>What do you like about living in Bodenham Parish?</t>
  </si>
  <si>
    <t>What don't you like about living in Bodenham Parish?</t>
  </si>
  <si>
    <t>What ideas have you got for making Bodenham Parish a bett...</t>
  </si>
  <si>
    <t>jc</t>
  </si>
  <si>
    <t>Male?</t>
  </si>
  <si>
    <t>"Hang out with friends","Bike riding","Listening to music","Computer games and/or internet","Playing musical instrument","Sport (please write in the box below)","Watching TV"</t>
  </si>
  <si>
    <t>"At home"</t>
  </si>
  <si>
    <t>"No - none of these"</t>
  </si>
  <si>
    <t>"Yes - Part-time Paid"</t>
  </si>
  <si>
    <t>"Walk","By bike"</t>
  </si>
  <si>
    <t>"Lift from family","By bike"</t>
  </si>
  <si>
    <t>"Other (please specify)"</t>
  </si>
  <si>
    <t>"Bike/BMX trail","Other (please specify)"</t>
  </si>
  <si>
    <t>Depends on (please write in box below)</t>
  </si>
  <si>
    <t>"Pool table","Table tennis"</t>
  </si>
  <si>
    <t>"Saturday"</t>
  </si>
  <si>
    <t>"Table tennis"</t>
  </si>
  <si>
    <t>16to- 17</t>
  </si>
  <si>
    <t>"Hang out with friends","Bike riding","Listening to music","Playing musical instrument","Other (please write in the box below)"</t>
  </si>
  <si>
    <t>"In Hereford"</t>
  </si>
  <si>
    <t>"By bike","Lift from family","Bus"</t>
  </si>
  <si>
    <t>"Lift from family","By bike","By bus"</t>
  </si>
  <si>
    <t>bus</t>
  </si>
  <si>
    <t>"Don't know"</t>
  </si>
  <si>
    <t>Parent.</t>
  </si>
  <si>
    <t>no.</t>
  </si>
  <si>
    <t>it's quiet.</t>
  </si>
  <si>
    <t>"Listening to music","Computer games and/or internet","Sport (please write in the box below)","Shopping","Watching TV"</t>
  </si>
  <si>
    <t>"Lift from family","Other (please specify)"</t>
  </si>
  <si>
    <t>"Bike/BMX trail","Kick-about/play areas","Adventure playground"</t>
  </si>
  <si>
    <t>"Pool table","Table tennis","Board games","Water sports","Arts Crafts/Music/Dance Workshops"</t>
  </si>
  <si>
    <t>"Monday to Thursday"</t>
  </si>
  <si>
    <t>"Pool table","Table tennis","Fishing","Sailing","Water sports","Tennis","Arts Crafts/Music/Dance Workshops"</t>
  </si>
  <si>
    <t>Nothing,</t>
  </si>
  <si>
    <t>"Hang out with friends","Bike riding","Computer games and/or internet","Playing musical instrument","Sport (please write in the box below)","Watching TV"</t>
  </si>
  <si>
    <t>"At home","Around Bodenham"</t>
  </si>
  <si>
    <t>"Lift from family"</t>
  </si>
  <si>
    <t>"Film shows","Kick-about/play areas","Other (please specify)"</t>
  </si>
  <si>
    <t>"Coffee Bar","Pool table","Table tennis","Water sports"</t>
  </si>
  <si>
    <t>"Table tennis","Sailing","Water sports","Tennis"</t>
  </si>
  <si>
    <t>"Hang out with friends","Listening to music","Sport (please write in the box below)","Shopping","Watching TV"</t>
  </si>
  <si>
    <t>"Lift from family","Bus"</t>
  </si>
  <si>
    <t>"Lift from family","By bus"</t>
  </si>
  <si>
    <t>"Film shows","Kick-about/play areas"</t>
  </si>
  <si>
    <t>"Pool table"</t>
  </si>
  <si>
    <t>Female?</t>
  </si>
  <si>
    <t>"Listening to music","Computer games and/or internet","Playing musical instrument","Member of a club e.g. scouts, guides etc","Watching TV","Other (please write in the box below)"</t>
  </si>
  <si>
    <t>"At home","In Hereford","Other (please specify)"</t>
  </si>
  <si>
    <t>"Walk","Lift from family","Bus"</t>
  </si>
  <si>
    <t>"Film shows","Other (please specify)"</t>
  </si>
  <si>
    <t>"Coffee Bar","Table tennis","Arts Crafts/Music/Dance Workshops","Duke of Edinburgh scheme","Other (please write in the box below)"</t>
  </si>
  <si>
    <t>"Sunday","Saturday"</t>
  </si>
  <si>
    <t>"Tennis","Arts Crafts/Music/Dance Workshops","Other (please write in the box below)"</t>
  </si>
  <si>
    <t>"Computer games and/or internet","Watching TV"</t>
  </si>
  <si>
    <t>"Walk"</t>
  </si>
  <si>
    <t>School bus.</t>
  </si>
  <si>
    <t>"Film shows","Bike/BMX trail"</t>
  </si>
  <si>
    <t>"Board games","Water sports"</t>
  </si>
  <si>
    <t>"Hang out with friends","Bike riding","Computer games and/or internet","Sport (please write in the box below)","Watching TV"</t>
  </si>
  <si>
    <t>"By bike"</t>
  </si>
  <si>
    <t>"Film shows","Bike/BMX trail","Kick-about/play areas","Adventure playground"</t>
  </si>
  <si>
    <t>"Pool table","Table tennis","Sports (please write in the box below) ","Water sports"</t>
  </si>
  <si>
    <t>"Fishing","Sailing","Water sports","Tennis"</t>
  </si>
  <si>
    <t>It's quiet.</t>
  </si>
  <si>
    <t>"Hang out with friends","Listening to music","Computer games and/or internet","Shopping","Watching TV"</t>
  </si>
  <si>
    <t>"At home","In Hereford"</t>
  </si>
  <si>
    <t>"Lift from family","Lift from friends"</t>
  </si>
  <si>
    <t>"Listening to music","Computer games and/or internet","Playing musical instrument","Sport (please write in the box below)","Shopping","Watching TV"</t>
  </si>
  <si>
    <t>"Yes - Part-time Paid","Yes - Part-time Unpaid/Volunteer"</t>
  </si>
  <si>
    <t>"Walk","Lift from friends","By scooter/motor bike","Bus"</t>
  </si>
  <si>
    <t>"Bike/BMX trail","Kick-about/play areas","Adventure playground","Other (please specify)"</t>
  </si>
  <si>
    <t>"Coffee Bar","Table tennis","Board games","Sports (please write in the box below) ","Water sports","Arts Crafts/Music/Dance Workshops","Duke of Edinburgh scheme"</t>
  </si>
  <si>
    <t>"Sunday","Monday to Thursday","Friday","Saturday"</t>
  </si>
  <si>
    <t>"Table tennis","Fishing","Sailing","Other sports (please write in the box below)","Water sports","Tennis","Arts Crafts/Music/Dance Workshops","Other (please write in the box below)"</t>
  </si>
  <si>
    <t>"Hang out with friends","Bike riding","Computer games and/or internet","Sport (please write in the box below)"</t>
  </si>
  <si>
    <t>"Coffee Bar","Pool table","Table tennis","Board games","Sports (please write in the box below) ","Water sports","Arts Crafts/Music/Dance Workshops"</t>
  </si>
  <si>
    <t>"Sunday"</t>
  </si>
  <si>
    <t>"Pool table","Table tennis","Fishing","Sailing","Other sports (please write in the box below)","Water sports","Tennis"</t>
  </si>
  <si>
    <t>"Hang out with friends","Listening to music","Computer games and/or internet","Sport (please write in the box below)","Member of a club e.g. scouts, guides etc","Shopping","Disco","Watching TV"</t>
  </si>
  <si>
    <t>"Bike/BMX trail","Kick-about/play areas"</t>
  </si>
  <si>
    <t>"Bike riding","Listening to music","Computer games and/or internet","Playing musical instrument","Member of a club e.g. scouts, guides etc","Watching TV","Other (please write in the box below)"</t>
  </si>
  <si>
    <t>"Walk","By bike","Lift from family","Bus"</t>
  </si>
  <si>
    <t>School bus</t>
  </si>
  <si>
    <t>"Pool table","Table tennis","Arts Crafts/Music/Dance Workshops"</t>
  </si>
  <si>
    <t>"Monday to Thursday","Friday","Saturday"</t>
  </si>
  <si>
    <t>"Tennis","Arts Crafts/Music/Dance Workshops"</t>
  </si>
  <si>
    <t>"Hang out with friends","Bike riding","Listening to music","Shopping","Horse-riding"</t>
  </si>
  <si>
    <t>"Kick-about/play areas"</t>
  </si>
  <si>
    <t>"Coffee Bar","Water sports","Arts Crafts/Music/Dance Workshops"</t>
  </si>
  <si>
    <t>"Water sports","Arts Crafts/Music/Dance Workshops"</t>
  </si>
  <si>
    <t>"Hang out with friends","Bike riding","Playing musical instrument","Sport (please write in the box below)","Shopping","Horse-riding","Watching TV"</t>
  </si>
  <si>
    <t>"Sports (please write in the box below) ","Water sports","Arts Crafts/Music/Dance Workshops"</t>
  </si>
  <si>
    <t>"Friday"</t>
  </si>
  <si>
    <t>"Pool table","Table tennis","Sailing","Other sports (please write in the box below)","Water sports","Tennis"</t>
  </si>
  <si>
    <t>"Hang out with friends","Bike riding","Sport (please write in the box below)","Member of a club e.g. scouts, guides etc","Shopping","Horse-riding","Watching TV"</t>
  </si>
  <si>
    <t>school bus</t>
  </si>
  <si>
    <t>"Adventure playground"</t>
  </si>
  <si>
    <t>"Sailing","Water sports","Tennis"</t>
  </si>
  <si>
    <t>"Bike riding","Computer games and/or internet","Playing musical instrument","Sport (please write in the box below)","Member of a club e.g. scouts, guides etc","Shopping","Watching TV"</t>
  </si>
  <si>
    <t>"At home","Around Bodenham","In Leominster"</t>
  </si>
  <si>
    <t>"Walk","By bike","Lift from family"</t>
  </si>
  <si>
    <t>"Fishing","Sailing","Water sports","Arts Crafts/Music/Dance Workshops"</t>
  </si>
  <si>
    <t>"Bike riding","Sport (please write in the box below)"</t>
  </si>
  <si>
    <t>"At home","In Leominster"</t>
  </si>
  <si>
    <t>"Table tennis","Board games","Sports (please write in the box below) ","Water sports","Arts Crafts/Music/Dance Workshops","Duke of Edinburgh scheme"</t>
  </si>
  <si>
    <t>"Table tennis","Arts Crafts/Music/Dance Workshops"</t>
  </si>
  <si>
    <t>"Hang out with friends","Bike riding","Computer games and/or internet","Playing musical instrument","Member of a club e.g. scouts, guides etc","Horse-riding"</t>
  </si>
  <si>
    <t>"Walk","Lift from family","Lift from friends","Drive myself"</t>
  </si>
  <si>
    <t>"Lift from family","Lift from friends","By bus","Drive myself"</t>
  </si>
  <si>
    <t>"Film shows"</t>
  </si>
  <si>
    <t>"Sailing","Water sports","Arts Crafts/Music/Dance Workshops"</t>
  </si>
  <si>
    <t>"Hang out with friends","Computer games and/or internet","Sport (please write in the box below)","Watching TV"</t>
  </si>
  <si>
    <t>"Hang out with friends","Bike riding","Listening to music","Computer games and/or internet","Sport (please write in the box below)","Member of a club e.g. scouts, guides etc","Shopping"</t>
  </si>
  <si>
    <t>"At home","In Hereford","In Leominster"</t>
  </si>
  <si>
    <t>When it is.</t>
  </si>
  <si>
    <t>"Water sports","Duke of Edinburgh scheme"</t>
  </si>
  <si>
    <t>"Bike riding","Sport (please write in the box below)","Watching TV"</t>
  </si>
  <si>
    <t>"At home","In Leominster","Other (please specify)"</t>
  </si>
  <si>
    <t>"Sports (please write in the box below) ","Water sports"</t>
  </si>
  <si>
    <t>"Fishing","Sailing","Water sports"</t>
  </si>
  <si>
    <t>"Computer games and/or internet","Sport (please write in the box below)","Watching TV"</t>
  </si>
  <si>
    <t>"Drive myself"</t>
  </si>
  <si>
    <t>"Drive myself","Other (please specify)"</t>
  </si>
  <si>
    <t>"Hang out with friends","Computer games and/or internet","Member of a club e.g. scouts, guides etc","Watching TV"</t>
  </si>
  <si>
    <t>"Walk","Other (please specify)"</t>
  </si>
  <si>
    <t>"Pool table","Table tennis","Board games","Duke of Edinburgh scheme"</t>
  </si>
  <si>
    <t>"Pool table","Table tennis","Fishing","Sailing","Other sports (please write in the box below)"</t>
  </si>
  <si>
    <t>"Bike riding","Listening to music","Computer games and/or internet","Sport (please write in the box below)"</t>
  </si>
  <si>
    <t>"At home","Other (please specify)"</t>
  </si>
  <si>
    <t>"By bike","Lift from family","Lift from friends"</t>
  </si>
  <si>
    <t>Lucton.</t>
  </si>
  <si>
    <t>"Bike/BMX trail","Kick-about/play areas","Other (please specify)"</t>
  </si>
  <si>
    <t>"Coffee Bar","Pool table","Table tennis","Sports (please write in the box below) "</t>
  </si>
  <si>
    <t>"Pool table","Other sports (please write in the box below)","Tennis"</t>
  </si>
  <si>
    <t>"Bike riding","Playing musical instrument","Sport (please write in the box below)","Horse-riding","Watching TV","Other (please write in the box below)"</t>
  </si>
  <si>
    <t>"Film shows","Adventure playground","Other (please specify)"</t>
  </si>
  <si>
    <t>"Coffee Bar","Table tennis","Sports (please write in the box below) ","Water sports","Arts Crafts/Music/Dance Workshops","Duke of Edinburgh scheme"</t>
  </si>
  <si>
    <t>"Table tennis","Other sports (please write in the box below)","Water sports","Tennis","Arts Crafts/Music/Dance Workshops"</t>
  </si>
  <si>
    <t>"Hang out with friends","Listening to music","Computer games and/or internet","Playing musical instrument","Sport (please write in the box below)","Shopping","Watching TV"</t>
  </si>
  <si>
    <t>"Walk","Lift from family","Lift from friends"</t>
  </si>
  <si>
    <t>"Coffee Bar","Pool table","Table tennis","Arts Crafts/Music/Dance Workshops"</t>
  </si>
  <si>
    <t>"Monday to Thursday","Saturday"</t>
  </si>
  <si>
    <t>"Pool table","Arts Crafts/Music/Dance Workshops"</t>
  </si>
  <si>
    <t>A place (like a cafe0 where people can meet,  play pool etc and just hang out and relax.  But not necessarily a club.</t>
  </si>
  <si>
    <t>Golf.</t>
  </si>
  <si>
    <t>"Coffee Bar","Pool table","Table tennis"</t>
  </si>
  <si>
    <t>"Monday to Thursday","Friday"</t>
  </si>
  <si>
    <t>"Pool table","Table tennis","Tennis"</t>
  </si>
  <si>
    <t>"Computer games and/or internet","Watching TV","Other (please write in the box below)"</t>
  </si>
  <si>
    <t>"Walk","Lift from family"</t>
  </si>
  <si>
    <t>"Fishing","Arts Crafts/Music/Dance Workshops","Other (please write in the box below)"</t>
  </si>
  <si>
    <t>Nothing</t>
  </si>
  <si>
    <t>Saffron's cRoss.</t>
  </si>
  <si>
    <t>"Watching TV","Other (please write in the box below)"</t>
  </si>
  <si>
    <t>"Walk","Lift from friends"</t>
  </si>
  <si>
    <t>"Other (please write in the box below)"</t>
  </si>
  <si>
    <t>"Fishing"</t>
  </si>
  <si>
    <t>"Bike riding","Playing musical instrument","Sport (please write in the box below)","Watching TV"</t>
  </si>
  <si>
    <t>"Lift from family","Walk"</t>
  </si>
  <si>
    <t>"Arts Crafts/Music/Dance Workshops"</t>
  </si>
  <si>
    <t>"Computer games and/or internet","Member of a club e.g. scouts, guides etc","Watching TV"</t>
  </si>
  <si>
    <t>"Water sports"</t>
  </si>
  <si>
    <t>"Sailing"</t>
  </si>
  <si>
    <t>"Bike riding","Computer games and/or internet","Member of a club e.g. scouts, guides etc","Watching TV"</t>
  </si>
  <si>
    <t>"Yes - Part-time Unpaid/Volunteer"</t>
  </si>
  <si>
    <t>"Coffee Bar","Pool table","Table tennis","Sports (please write in the box below) ","Water sports","Duke of Edinburgh scheme"</t>
  </si>
  <si>
    <t>"Pool table","Table tennis","Fishing","Sailing","Other sports (please write in the box below)","Water sports","Tennis","Arts Crafts/Music/Dance Workshops","Other (please write in the box below)"</t>
  </si>
  <si>
    <t>"Bike riding","Listening to music","Shopping","Horse-riding","Watching TV"</t>
  </si>
  <si>
    <t>"Walk","By bike","Lift from family","Lift from friends","Bus"</t>
  </si>
  <si>
    <t>"Lift from family","Lift from friends","By bus"</t>
  </si>
  <si>
    <t>"Coffee Bar","Pool table","Table tennis","Water sports","Arts Crafts/Music/Dance Workshops"</t>
  </si>
  <si>
    <t>Caldervale.</t>
  </si>
  <si>
    <t>"Bike riding","Listening to music","Computer games and/or internet","Member of a club e.g. scouts, guides etc","Disco","Watching TV"</t>
  </si>
  <si>
    <t>Village hall car park.</t>
  </si>
  <si>
    <t>"Coffee Bar","Table tennis","Board games","Arts Crafts/Music/Dance Workshops"</t>
  </si>
  <si>
    <t>"Shopping"</t>
  </si>
  <si>
    <t>"Hang out with friends","Listening to music","Computer games and/or internet","Playing musical instrument","Sport (please write in the box below)","Watching TV"</t>
  </si>
  <si>
    <t>"Lift from family","Bus","Other (please specify)"</t>
  </si>
  <si>
    <t>"Lift from family","By bus","Other (please specify)"</t>
  </si>
  <si>
    <t>"Hang out with friends","Listening to music","Playing musical instrument","Sport (please write in the box below)","Watching TV"</t>
  </si>
  <si>
    <t>"Member of a club e.g. scouts, guides etc"</t>
  </si>
  <si>
    <t>"Pool table","Table tennis","Board games","Sports (please write in the box below) ","Arts Crafts/Music/Dance Workshops"</t>
  </si>
  <si>
    <t>"Pool table","Table tennis","Sailing"</t>
  </si>
  <si>
    <t>"Bike riding","Computer games and/or internet","Playing musical instrument","Sport (please write in the box below)","Watching TV"</t>
  </si>
  <si>
    <t>"Film shows","Adventure playground"</t>
  </si>
  <si>
    <t>"Coffee Bar","Board games","Water sports","Arts Crafts/Music/Dance Workshops"</t>
  </si>
  <si>
    <t>"Bike riding","Computer games and/or internet","Playing musical instrument","Watching TV","Other (please write in the box below)"</t>
  </si>
  <si>
    <t>"Table tennis","Sports (please write in the box below) ","Water sports","Arts Crafts/Music/Dance Workshops"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</si>
</sst>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9" fontId="0" fillId="0" borderId="1" xfId="0" applyNumberFormat="1" applyBorder="1"/>
    <xf numFmtId="9" fontId="0" fillId="0" borderId="2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16" fontId="0" fillId="0" borderId="0" xfId="0" applyNumberFormat="1"/>
    <xf numFmtId="17" fontId="0" fillId="0" borderId="0" xfId="0" applyNumberFormat="1"/>
    <xf numFmtId="0" fontId="0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Are you: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prstClr val="black"/>
              </a:solidFill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Summary'!$A$9:$A$10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'Data Summary'!$C$9:$C$10</c:f>
              <c:numCache>
                <c:formatCode>0%</c:formatCode>
                <c:ptCount val="2"/>
                <c:pt idx="0">
                  <c:v>0.48484848484848486</c:v>
                </c:pt>
                <c:pt idx="1">
                  <c:v>0.51515151515151514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4-499B-B454-31A9BAD81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ln>
          <a:solidFill>
            <a:prstClr val="black"/>
          </a:solidFill>
        </a:ln>
      </c:spPr>
    </c:legend>
    <c:plotVisOnly val="1"/>
    <c:dispBlanksAs val="zero"/>
    <c:showDLblsOverMax val="0"/>
  </c:chart>
  <c:spPr>
    <a:ln>
      <a:solidFill>
        <a:prstClr val="black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How safe do you feel when you are: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74354219236108"/>
          <c:y val="0.16530008748906386"/>
          <c:w val="0.64421954012505189"/>
          <c:h val="0.60244794400699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Summary'!$B$180</c:f>
              <c:strCache>
                <c:ptCount val="1"/>
                <c:pt idx="0">
                  <c:v>Safe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Summary'!$A$182:$A$185</c:f>
              <c:strCache>
                <c:ptCount val="4"/>
                <c:pt idx="0">
                  <c:v>Walking in the Parish?</c:v>
                </c:pt>
                <c:pt idx="1">
                  <c:v>Cycling locally?</c:v>
                </c:pt>
                <c:pt idx="2">
                  <c:v>Playing outside?</c:v>
                </c:pt>
                <c:pt idx="3">
                  <c:v>Horse riding?</c:v>
                </c:pt>
              </c:strCache>
            </c:strRef>
          </c:cat>
          <c:val>
            <c:numRef>
              <c:f>'Data Summary'!$C$182:$C$185</c:f>
              <c:numCache>
                <c:formatCode>0%</c:formatCode>
                <c:ptCount val="4"/>
                <c:pt idx="0">
                  <c:v>0.79661016949152541</c:v>
                </c:pt>
                <c:pt idx="1">
                  <c:v>0.74193548387096775</c:v>
                </c:pt>
                <c:pt idx="2">
                  <c:v>0.87096774193548387</c:v>
                </c:pt>
                <c:pt idx="3">
                  <c:v>0.24074074074074073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3-4FC9-9F2F-002833A55A4C}"/>
            </c:ext>
          </c:extLst>
        </c:ser>
        <c:ser>
          <c:idx val="1"/>
          <c:order val="1"/>
          <c:tx>
            <c:strRef>
              <c:f>'Data Summary'!$D$180</c:f>
              <c:strCache>
                <c:ptCount val="1"/>
                <c:pt idx="0">
                  <c:v>Unsafe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Summary'!$A$182:$A$185</c:f>
              <c:strCache>
                <c:ptCount val="4"/>
                <c:pt idx="0">
                  <c:v>Walking in the Parish?</c:v>
                </c:pt>
                <c:pt idx="1">
                  <c:v>Cycling locally?</c:v>
                </c:pt>
                <c:pt idx="2">
                  <c:v>Playing outside?</c:v>
                </c:pt>
                <c:pt idx="3">
                  <c:v>Horse riding?</c:v>
                </c:pt>
              </c:strCache>
            </c:strRef>
          </c:cat>
          <c:val>
            <c:numRef>
              <c:f>'Data Summary'!$E$182:$E$185</c:f>
              <c:numCache>
                <c:formatCode>0%</c:formatCode>
                <c:ptCount val="4"/>
                <c:pt idx="0">
                  <c:v>0.10169491525423729</c:v>
                </c:pt>
                <c:pt idx="1">
                  <c:v>0.14516129032258066</c:v>
                </c:pt>
                <c:pt idx="2">
                  <c:v>4.8387096774193547E-2</c:v>
                </c:pt>
                <c:pt idx="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3-4FC9-9F2F-002833A55A4C}"/>
            </c:ext>
          </c:extLst>
        </c:ser>
        <c:ser>
          <c:idx val="2"/>
          <c:order val="2"/>
          <c:tx>
            <c:strRef>
              <c:f>'Data Summary'!$F$180</c:f>
              <c:strCache>
                <c:ptCount val="1"/>
                <c:pt idx="0">
                  <c:v>No opinion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Summary'!$A$182:$A$185</c:f>
              <c:strCache>
                <c:ptCount val="4"/>
                <c:pt idx="0">
                  <c:v>Walking in the Parish?</c:v>
                </c:pt>
                <c:pt idx="1">
                  <c:v>Cycling locally?</c:v>
                </c:pt>
                <c:pt idx="2">
                  <c:v>Playing outside?</c:v>
                </c:pt>
                <c:pt idx="3">
                  <c:v>Horse riding?</c:v>
                </c:pt>
              </c:strCache>
            </c:strRef>
          </c:cat>
          <c:val>
            <c:numRef>
              <c:f>'Data Summary'!$G$182:$G$185</c:f>
              <c:numCache>
                <c:formatCode>0%</c:formatCode>
                <c:ptCount val="4"/>
                <c:pt idx="0">
                  <c:v>0.10169491525423729</c:v>
                </c:pt>
                <c:pt idx="1">
                  <c:v>0.11290322580645161</c:v>
                </c:pt>
                <c:pt idx="2">
                  <c:v>8.0645161290322578E-2</c:v>
                </c:pt>
                <c:pt idx="3">
                  <c:v>0.70370370370370372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3-4FC9-9F2F-002833A55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58560"/>
        <c:axId val="113060096"/>
      </c:barChart>
      <c:catAx>
        <c:axId val="1130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3060096"/>
        <c:crosses val="autoZero"/>
        <c:auto val="1"/>
        <c:lblAlgn val="ctr"/>
        <c:lblOffset val="100"/>
        <c:noMultiLvlLbl val="0"/>
      </c:catAx>
      <c:valAx>
        <c:axId val="11306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3058560"/>
        <c:crosses val="autoZero"/>
        <c:crossBetween val="between"/>
      </c:valAx>
      <c:spPr>
        <a:ln>
          <a:solidFill>
            <a:prstClr val="black"/>
          </a:solidFill>
        </a:ln>
      </c:spPr>
    </c:plotArea>
    <c:legend>
      <c:legendPos val="r"/>
      <c:layout>
        <c:manualLayout>
          <c:xMode val="edge"/>
          <c:yMode val="edge"/>
          <c:x val="0.30888030888030893"/>
          <c:y val="0.89"/>
          <c:w val="0.38030888030888049"/>
          <c:h val="8.0000000000000016E-2"/>
        </c:manualLayout>
      </c:layout>
      <c:overlay val="0"/>
      <c:spPr>
        <a:ln>
          <a:solidFill>
            <a:prstClr val="black"/>
          </a:solidFill>
        </a:ln>
      </c:spPr>
    </c:legend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Where do you go to school/college?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Summary'!$A$210:$A$213</c:f>
              <c:strCache>
                <c:ptCount val="4"/>
                <c:pt idx="0">
                  <c:v>Bodenham</c:v>
                </c:pt>
                <c:pt idx="1">
                  <c:v>Hereford</c:v>
                </c:pt>
                <c:pt idx="2">
                  <c:v>Leominster</c:v>
                </c:pt>
                <c:pt idx="3">
                  <c:v>Other</c:v>
                </c:pt>
              </c:strCache>
            </c:strRef>
          </c:cat>
          <c:val>
            <c:numRef>
              <c:f>'Data Summary'!$C$210:$C$213</c:f>
              <c:numCache>
                <c:formatCode>0%</c:formatCode>
                <c:ptCount val="4"/>
                <c:pt idx="0">
                  <c:v>0.32307692307692309</c:v>
                </c:pt>
                <c:pt idx="1">
                  <c:v>0.4</c:v>
                </c:pt>
                <c:pt idx="2">
                  <c:v>7.6923076923076927E-2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7-4B2C-BF52-9C0B8B48E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0960"/>
        <c:axId val="113099136"/>
      </c:barChart>
      <c:catAx>
        <c:axId val="11308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3099136"/>
        <c:crosses val="autoZero"/>
        <c:auto val="1"/>
        <c:lblAlgn val="ctr"/>
        <c:lblOffset val="100"/>
        <c:noMultiLvlLbl val="0"/>
      </c:catAx>
      <c:valAx>
        <c:axId val="11309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3080960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How do you get to school/college?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Summary'!$A$228:$A$232</c:f>
              <c:strCache>
                <c:ptCount val="5"/>
                <c:pt idx="0">
                  <c:v>Lift from family</c:v>
                </c:pt>
                <c:pt idx="1">
                  <c:v>Walk</c:v>
                </c:pt>
                <c:pt idx="2">
                  <c:v>Drive myself</c:v>
                </c:pt>
                <c:pt idx="3">
                  <c:v>Lift from friends</c:v>
                </c:pt>
                <c:pt idx="4">
                  <c:v>Other</c:v>
                </c:pt>
              </c:strCache>
            </c:strRef>
          </c:cat>
          <c:val>
            <c:numRef>
              <c:f>'Data Summary'!$C$228:$C$232</c:f>
              <c:numCache>
                <c:formatCode>0%</c:formatCode>
                <c:ptCount val="5"/>
                <c:pt idx="0">
                  <c:v>0.63636363636363635</c:v>
                </c:pt>
                <c:pt idx="1">
                  <c:v>0.10606060606060606</c:v>
                </c:pt>
                <c:pt idx="2">
                  <c:v>1.5151515151515152E-2</c:v>
                </c:pt>
                <c:pt idx="3">
                  <c:v>0</c:v>
                </c:pt>
                <c:pt idx="4">
                  <c:v>0.37878787878787878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63D-9AC5-9B79A688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2976"/>
        <c:axId val="110704512"/>
      </c:barChart>
      <c:catAx>
        <c:axId val="1107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704512"/>
        <c:crosses val="autoZero"/>
        <c:auto val="1"/>
        <c:lblAlgn val="ctr"/>
        <c:lblOffset val="100"/>
        <c:noMultiLvlLbl val="0"/>
      </c:catAx>
      <c:valAx>
        <c:axId val="11070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702976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Which of the following would you use...?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Summary'!$A$247:$A$251</c:f>
              <c:strCache>
                <c:ptCount val="5"/>
                <c:pt idx="0">
                  <c:v>Film shows</c:v>
                </c:pt>
                <c:pt idx="1">
                  <c:v>Bike / BMX trail</c:v>
                </c:pt>
                <c:pt idx="2">
                  <c:v>Kick-about / play areas</c:v>
                </c:pt>
                <c:pt idx="3">
                  <c:v>Adventure playground</c:v>
                </c:pt>
                <c:pt idx="4">
                  <c:v>Other</c:v>
                </c:pt>
              </c:strCache>
            </c:strRef>
          </c:cat>
          <c:val>
            <c:numRef>
              <c:f>'Data Summary'!$C$247:$C$251</c:f>
              <c:numCache>
                <c:formatCode>0%</c:formatCode>
                <c:ptCount val="5"/>
                <c:pt idx="0">
                  <c:v>0.57627118644067798</c:v>
                </c:pt>
                <c:pt idx="1">
                  <c:v>0.49152542372881358</c:v>
                </c:pt>
                <c:pt idx="2">
                  <c:v>0.44067796610169491</c:v>
                </c:pt>
                <c:pt idx="3">
                  <c:v>0.59322033898305082</c:v>
                </c:pt>
                <c:pt idx="4">
                  <c:v>0.2711864406779661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C-437D-B27E-82629D73E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16800"/>
        <c:axId val="110718336"/>
      </c:barChart>
      <c:catAx>
        <c:axId val="1107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718336"/>
        <c:crosses val="autoZero"/>
        <c:auto val="1"/>
        <c:lblAlgn val="ctr"/>
        <c:lblOffset val="100"/>
        <c:noMultiLvlLbl val="0"/>
      </c:catAx>
      <c:valAx>
        <c:axId val="110718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716800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If there was a youth club, would you attend it?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prstClr val="black"/>
              </a:solidFill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Summary'!$A$265:$A$267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Depends on</c:v>
                </c:pt>
              </c:strCache>
            </c:strRef>
          </c:cat>
          <c:val>
            <c:numRef>
              <c:f>'Data Summary'!$C$265:$C$267</c:f>
              <c:numCache>
                <c:formatCode>0%</c:formatCode>
                <c:ptCount val="3"/>
                <c:pt idx="0">
                  <c:v>0.375</c:v>
                </c:pt>
                <c:pt idx="1">
                  <c:v>0.3125</c:v>
                </c:pt>
                <c:pt idx="2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3-4824-B7EF-C57AC302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ln>
          <a:solidFill>
            <a:prstClr val="black"/>
          </a:solidFill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What activities would you like in the youth club?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206158883604898"/>
          <c:y val="0.14760087681347525"/>
          <c:w val="0.49927829318364958"/>
          <c:h val="0.68946554757578382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Summary'!$A$284:$A$292</c:f>
              <c:strCache>
                <c:ptCount val="9"/>
                <c:pt idx="0">
                  <c:v>Coffee bar</c:v>
                </c:pt>
                <c:pt idx="1">
                  <c:v>Pool table</c:v>
                </c:pt>
                <c:pt idx="2">
                  <c:v>Table tennis</c:v>
                </c:pt>
                <c:pt idx="3">
                  <c:v>Board games</c:v>
                </c:pt>
                <c:pt idx="4">
                  <c:v>Sports</c:v>
                </c:pt>
                <c:pt idx="5">
                  <c:v>Water sports</c:v>
                </c:pt>
                <c:pt idx="6">
                  <c:v>Arts/Crafts/Music/Dance Workshops</c:v>
                </c:pt>
                <c:pt idx="7">
                  <c:v>Duke of Edinburgh scheme</c:v>
                </c:pt>
                <c:pt idx="8">
                  <c:v>Other</c:v>
                </c:pt>
              </c:strCache>
            </c:strRef>
          </c:cat>
          <c:val>
            <c:numRef>
              <c:f>'Data Summary'!$C$284:$C$292</c:f>
              <c:numCache>
                <c:formatCode>0%</c:formatCode>
                <c:ptCount val="9"/>
                <c:pt idx="0">
                  <c:v>0.39215686274509803</c:v>
                </c:pt>
                <c:pt idx="1">
                  <c:v>0.47058823529411764</c:v>
                </c:pt>
                <c:pt idx="2">
                  <c:v>0.6470588235294118</c:v>
                </c:pt>
                <c:pt idx="3">
                  <c:v>0.29411764705882354</c:v>
                </c:pt>
                <c:pt idx="4">
                  <c:v>0.41176470588235292</c:v>
                </c:pt>
                <c:pt idx="5">
                  <c:v>0.58823529411764708</c:v>
                </c:pt>
                <c:pt idx="6">
                  <c:v>0.60784313725490191</c:v>
                </c:pt>
                <c:pt idx="7">
                  <c:v>0.29411764705882354</c:v>
                </c:pt>
                <c:pt idx="8">
                  <c:v>9.8039215686274508E-2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7-4B2F-B961-BF557545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860544"/>
        <c:axId val="110886912"/>
      </c:barChart>
      <c:catAx>
        <c:axId val="110860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886912"/>
        <c:crosses val="autoZero"/>
        <c:auto val="1"/>
        <c:lblAlgn val="ctr"/>
        <c:lblOffset val="100"/>
        <c:noMultiLvlLbl val="0"/>
      </c:catAx>
      <c:valAx>
        <c:axId val="1108869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layout>
            <c:manualLayout>
              <c:xMode val="edge"/>
              <c:yMode val="edge"/>
              <c:x val="0.71163479565054377"/>
              <c:y val="0.9270695268663264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high"/>
        <c:spPr>
          <a:ln>
            <a:solidFill>
              <a:prstClr val="black"/>
            </a:solidFill>
          </a:ln>
        </c:spPr>
        <c:crossAx val="110860544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How often should the youth club meet?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Summary'!$A$306:$A$309</c:f>
              <c:strCache>
                <c:ptCount val="4"/>
                <c:pt idx="0">
                  <c:v>Weekly</c:v>
                </c:pt>
                <c:pt idx="1">
                  <c:v>Fortnightly</c:v>
                </c:pt>
                <c:pt idx="2">
                  <c:v>Monthly</c:v>
                </c:pt>
                <c:pt idx="3">
                  <c:v>Don't know</c:v>
                </c:pt>
              </c:strCache>
            </c:strRef>
          </c:cat>
          <c:val>
            <c:numRef>
              <c:f>'Data Summary'!$C$306:$C$309</c:f>
              <c:numCache>
                <c:formatCode>0%</c:formatCode>
                <c:ptCount val="4"/>
                <c:pt idx="0">
                  <c:v>0.48214285714285715</c:v>
                </c:pt>
                <c:pt idx="1">
                  <c:v>0.2857142857142857</c:v>
                </c:pt>
                <c:pt idx="2">
                  <c:v>7.1428571428571425E-2</c:v>
                </c:pt>
                <c:pt idx="3">
                  <c:v>0.16071428571428573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9-4289-AA55-4A88C6AA5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03296"/>
        <c:axId val="110904832"/>
      </c:barChart>
      <c:catAx>
        <c:axId val="1109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904832"/>
        <c:crosses val="autoZero"/>
        <c:auto val="1"/>
        <c:lblAlgn val="ctr"/>
        <c:lblOffset val="100"/>
        <c:noMultiLvlLbl val="0"/>
      </c:catAx>
      <c:valAx>
        <c:axId val="110904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903296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What day of the week would be</a:t>
            </a:r>
            <a:r>
              <a:rPr lang="en-GB" sz="1400" baseline="0"/>
              <a:t> best...?</a:t>
            </a:r>
            <a:endParaRPr lang="en-GB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Summary'!$A$324:$A$328</c:f>
              <c:strCache>
                <c:ptCount val="5"/>
                <c:pt idx="0">
                  <c:v>Sunday</c:v>
                </c:pt>
                <c:pt idx="1">
                  <c:v>Monday to Thursday</c:v>
                </c:pt>
                <c:pt idx="2">
                  <c:v>Friday</c:v>
                </c:pt>
                <c:pt idx="3">
                  <c:v>Saturday</c:v>
                </c:pt>
                <c:pt idx="4">
                  <c:v>Don't know</c:v>
                </c:pt>
              </c:strCache>
            </c:strRef>
          </c:cat>
          <c:val>
            <c:numRef>
              <c:f>'Data Summary'!$C$324:$C$328</c:f>
              <c:numCache>
                <c:formatCode>0%</c:formatCode>
                <c:ptCount val="5"/>
                <c:pt idx="0">
                  <c:v>0.27272727272727271</c:v>
                </c:pt>
                <c:pt idx="1">
                  <c:v>0.21818181818181817</c:v>
                </c:pt>
                <c:pt idx="2">
                  <c:v>0.30909090909090908</c:v>
                </c:pt>
                <c:pt idx="3">
                  <c:v>0.36363636363636365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3-4F65-B44E-F9599C0C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45792"/>
        <c:axId val="110947328"/>
      </c:barChart>
      <c:catAx>
        <c:axId val="1109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947328"/>
        <c:crosses val="autoZero"/>
        <c:auto val="1"/>
        <c:lblAlgn val="ctr"/>
        <c:lblOffset val="100"/>
        <c:noMultiLvlLbl val="0"/>
      </c:catAx>
      <c:valAx>
        <c:axId val="110947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945792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What ages should the youth club be for?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Summary'!$A$342:$A$345</c:f>
              <c:strCache>
                <c:ptCount val="4"/>
                <c:pt idx="0">
                  <c:v>11 to 16</c:v>
                </c:pt>
                <c:pt idx="1">
                  <c:v>12 to 16</c:v>
                </c:pt>
                <c:pt idx="2">
                  <c:v>13 to 18</c:v>
                </c:pt>
                <c:pt idx="3">
                  <c:v>Other</c:v>
                </c:pt>
              </c:strCache>
            </c:strRef>
          </c:cat>
          <c:val>
            <c:numRef>
              <c:f>'Data Summary'!$C$342:$C$345</c:f>
              <c:numCache>
                <c:formatCode>0%</c:formatCode>
                <c:ptCount val="4"/>
                <c:pt idx="0">
                  <c:v>0.33333333333333331</c:v>
                </c:pt>
                <c:pt idx="1">
                  <c:v>0.17647058823529413</c:v>
                </c:pt>
                <c:pt idx="2">
                  <c:v>7.8431372549019607E-2</c:v>
                </c:pt>
                <c:pt idx="3">
                  <c:v>0.41176470588235292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7-486E-990B-FD814810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2640"/>
        <c:axId val="113398528"/>
      </c:barChart>
      <c:catAx>
        <c:axId val="1133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3398528"/>
        <c:crosses val="autoZero"/>
        <c:auto val="1"/>
        <c:lblAlgn val="ctr"/>
        <c:lblOffset val="100"/>
        <c:noMultiLvlLbl val="0"/>
      </c:catAx>
      <c:valAx>
        <c:axId val="113398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3392640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Would you like activities to be organised in Bodenham during the holidays?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prstClr val="black"/>
              </a:solidFill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Summary'!$A$361:$A$363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Don't know</c:v>
                </c:pt>
              </c:strCache>
            </c:strRef>
          </c:cat>
          <c:val>
            <c:numRef>
              <c:f>'Data Summary'!$C$361:$C$363</c:f>
              <c:numCache>
                <c:formatCode>0%</c:formatCode>
                <c:ptCount val="3"/>
                <c:pt idx="0">
                  <c:v>0.8</c:v>
                </c:pt>
                <c:pt idx="1">
                  <c:v>0.12307692307692308</c:v>
                </c:pt>
                <c:pt idx="2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959-85D9-EF20CF385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ln>
          <a:solidFill>
            <a:prstClr val="black"/>
          </a:solidFill>
        </a:ln>
      </c:spPr>
    </c:legend>
    <c:plotVisOnly val="1"/>
    <c:dispBlanksAs val="zero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How old are you?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Summary'!$A$26:$A$31</c:f>
              <c:strCache>
                <c:ptCount val="6"/>
                <c:pt idx="0">
                  <c:v>5 to 7</c:v>
                </c:pt>
                <c:pt idx="1">
                  <c:v>8 to 9</c:v>
                </c:pt>
                <c:pt idx="2">
                  <c:v>10 to 11</c:v>
                </c:pt>
                <c:pt idx="3">
                  <c:v>12 to 13</c:v>
                </c:pt>
                <c:pt idx="4">
                  <c:v>14 to 15</c:v>
                </c:pt>
                <c:pt idx="5">
                  <c:v>16 to 17</c:v>
                </c:pt>
              </c:strCache>
            </c:strRef>
          </c:cat>
          <c:val>
            <c:numRef>
              <c:f>'Data Summary'!$C$26:$C$31</c:f>
              <c:numCache>
                <c:formatCode>0%</c:formatCode>
                <c:ptCount val="6"/>
                <c:pt idx="0">
                  <c:v>0.16666666666666666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0.13636363636363635</c:v>
                </c:pt>
                <c:pt idx="5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F-432D-A8C0-8A2BC997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9744"/>
        <c:axId val="87601536"/>
      </c:barChart>
      <c:catAx>
        <c:axId val="8759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87601536"/>
        <c:crosses val="autoZero"/>
        <c:auto val="1"/>
        <c:lblAlgn val="ctr"/>
        <c:lblOffset val="100"/>
        <c:noMultiLvlLbl val="0"/>
      </c:catAx>
      <c:valAx>
        <c:axId val="87601536"/>
        <c:scaling>
          <c:orientation val="minMax"/>
          <c:max val="0.3000000000000002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87599744"/>
        <c:crosses val="autoZero"/>
        <c:crossBetween val="between"/>
        <c:majorUnit val="0.05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What activities would you</a:t>
            </a:r>
            <a:r>
              <a:rPr lang="en-GB" sz="1400" baseline="0"/>
              <a:t> like to take part in?</a:t>
            </a:r>
            <a:endParaRPr lang="en-GB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0764336276189"/>
          <c:y val="0.16948491848613578"/>
          <c:w val="0.521090034200271"/>
          <c:h val="0.64342416188512719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Summary'!$A$379:$A$387</c:f>
              <c:strCache>
                <c:ptCount val="9"/>
                <c:pt idx="0">
                  <c:v>Pool table</c:v>
                </c:pt>
                <c:pt idx="1">
                  <c:v>Table tennis</c:v>
                </c:pt>
                <c:pt idx="2">
                  <c:v>Fishing</c:v>
                </c:pt>
                <c:pt idx="3">
                  <c:v>Sailing</c:v>
                </c:pt>
                <c:pt idx="4">
                  <c:v>Other sports</c:v>
                </c:pt>
                <c:pt idx="5">
                  <c:v>Water sports</c:v>
                </c:pt>
                <c:pt idx="6">
                  <c:v>Tennis</c:v>
                </c:pt>
                <c:pt idx="7">
                  <c:v>Arts/Crafts/Music/Dance Workshops</c:v>
                </c:pt>
                <c:pt idx="8">
                  <c:v>Other</c:v>
                </c:pt>
              </c:strCache>
            </c:strRef>
          </c:cat>
          <c:val>
            <c:numRef>
              <c:f>'Data Summary'!$C$379:$C$387</c:f>
              <c:numCache>
                <c:formatCode>0%</c:formatCode>
                <c:ptCount val="9"/>
                <c:pt idx="0">
                  <c:v>0.36363636363636365</c:v>
                </c:pt>
                <c:pt idx="1">
                  <c:v>0.4</c:v>
                </c:pt>
                <c:pt idx="2">
                  <c:v>0.34545454545454546</c:v>
                </c:pt>
                <c:pt idx="3">
                  <c:v>0.49090909090909091</c:v>
                </c:pt>
                <c:pt idx="4">
                  <c:v>0.27272727272727271</c:v>
                </c:pt>
                <c:pt idx="5">
                  <c:v>0.5636363636363636</c:v>
                </c:pt>
                <c:pt idx="6">
                  <c:v>0.49090909090909091</c:v>
                </c:pt>
                <c:pt idx="7">
                  <c:v>0.52727272727272723</c:v>
                </c:pt>
                <c:pt idx="8">
                  <c:v>0.16363636363636364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E-4CE4-B13E-7BB8DB227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3438080"/>
        <c:axId val="114574464"/>
      </c:barChart>
      <c:catAx>
        <c:axId val="113438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4574464"/>
        <c:crosses val="autoZero"/>
        <c:auto val="1"/>
        <c:lblAlgn val="ctr"/>
        <c:lblOffset val="100"/>
        <c:noMultiLvlLbl val="0"/>
      </c:catAx>
      <c:valAx>
        <c:axId val="1145744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layout>
            <c:manualLayout>
              <c:xMode val="edge"/>
              <c:yMode val="edge"/>
              <c:x val="0.7251429909551268"/>
              <c:y val="0.900483701366982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high"/>
        <c:spPr>
          <a:ln>
            <a:solidFill>
              <a:prstClr val="black"/>
            </a:solidFill>
          </a:ln>
        </c:spPr>
        <c:crossAx val="113438080"/>
        <c:crosses val="autoZero"/>
        <c:crossBetween val="between"/>
        <c:majorUnit val="0.1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Do you help to care for someone at home...?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prstClr val="black"/>
              </a:solidFill>
            </a:ln>
          </c:spP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Summary'!$A$401:$A$402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Summary'!$C$401:$C$402</c:f>
              <c:numCache>
                <c:formatCode>0%</c:formatCode>
                <c:ptCount val="2"/>
                <c:pt idx="0">
                  <c:v>0.05</c:v>
                </c:pt>
                <c:pt idx="1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2-4A14-9F08-9A39C7790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991910359646975"/>
          <c:y val="0.45605132691746875"/>
          <c:w val="0.15434706639007212"/>
          <c:h val="0.1674343832020998"/>
        </c:manualLayout>
      </c:layout>
      <c:overlay val="0"/>
      <c:spPr>
        <a:ln>
          <a:solidFill>
            <a:prstClr val="black"/>
          </a:solidFill>
        </a:ln>
      </c:spPr>
    </c:legend>
    <c:plotVisOnly val="1"/>
    <c:dispBlanksAs val="zero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Where do you live?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Summary'!$A$43:$A$49</c:f>
              <c:strCache>
                <c:ptCount val="7"/>
                <c:pt idx="0">
                  <c:v>Bodenham Village</c:v>
                </c:pt>
                <c:pt idx="1">
                  <c:v>Bodenham Moor</c:v>
                </c:pt>
                <c:pt idx="2">
                  <c:v>Isle of Rhea</c:v>
                </c:pt>
                <c:pt idx="3">
                  <c:v>Bowley Lane</c:v>
                </c:pt>
                <c:pt idx="4">
                  <c:v>Maund Bryan</c:v>
                </c:pt>
                <c:pt idx="5">
                  <c:v>Outside Bodenham Parish</c:v>
                </c:pt>
                <c:pt idx="6">
                  <c:v>Other</c:v>
                </c:pt>
              </c:strCache>
            </c:strRef>
          </c:cat>
          <c:val>
            <c:numRef>
              <c:f>'Data Summary'!$C$43:$C$49</c:f>
              <c:numCache>
                <c:formatCode>0%</c:formatCode>
                <c:ptCount val="7"/>
                <c:pt idx="0">
                  <c:v>0.35384615384615387</c:v>
                </c:pt>
                <c:pt idx="1">
                  <c:v>0.23076923076923078</c:v>
                </c:pt>
                <c:pt idx="2">
                  <c:v>3.0769230769230771E-2</c:v>
                </c:pt>
                <c:pt idx="3">
                  <c:v>9.2307692307692313E-2</c:v>
                </c:pt>
                <c:pt idx="4">
                  <c:v>0.18461538461538463</c:v>
                </c:pt>
                <c:pt idx="5">
                  <c:v>0</c:v>
                </c:pt>
                <c:pt idx="6">
                  <c:v>0.1076923076923077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86-4514-9367-5A7DF6BC7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89664"/>
        <c:axId val="88291200"/>
      </c:barChart>
      <c:catAx>
        <c:axId val="882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88291200"/>
        <c:crosses val="autoZero"/>
        <c:auto val="1"/>
        <c:lblAlgn val="ctr"/>
        <c:lblOffset val="100"/>
        <c:noMultiLvlLbl val="0"/>
      </c:catAx>
      <c:valAx>
        <c:axId val="88291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88289664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What do you do in your spare time?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111350289846889"/>
          <c:y val="0.13561863029039184"/>
          <c:w val="0.50728237095363016"/>
          <c:h val="0.71238030360708771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Summary'!$A$62:$A$73</c:f>
              <c:strCache>
                <c:ptCount val="12"/>
                <c:pt idx="0">
                  <c:v>Hang out with friends</c:v>
                </c:pt>
                <c:pt idx="1">
                  <c:v>Bike riding</c:v>
                </c:pt>
                <c:pt idx="2">
                  <c:v>Listening to music</c:v>
                </c:pt>
                <c:pt idx="3">
                  <c:v>Computer games and/or internet</c:v>
                </c:pt>
                <c:pt idx="4">
                  <c:v>Playing musical instrument</c:v>
                </c:pt>
                <c:pt idx="5">
                  <c:v>Sport</c:v>
                </c:pt>
                <c:pt idx="6">
                  <c:v>Member of a club</c:v>
                </c:pt>
                <c:pt idx="7">
                  <c:v>Shopping</c:v>
                </c:pt>
                <c:pt idx="8">
                  <c:v>Disco</c:v>
                </c:pt>
                <c:pt idx="9">
                  <c:v>Horse-riding</c:v>
                </c:pt>
                <c:pt idx="10">
                  <c:v>Watching TV</c:v>
                </c:pt>
                <c:pt idx="11">
                  <c:v>Other</c:v>
                </c:pt>
              </c:strCache>
            </c:strRef>
          </c:cat>
          <c:val>
            <c:numRef>
              <c:f>'Data Summary'!$C$62:$C$73</c:f>
              <c:numCache>
                <c:formatCode>0%</c:formatCode>
                <c:ptCount val="12"/>
                <c:pt idx="0">
                  <c:v>0.5</c:v>
                </c:pt>
                <c:pt idx="1">
                  <c:v>0.54545454545454541</c:v>
                </c:pt>
                <c:pt idx="2">
                  <c:v>0.45454545454545453</c:v>
                </c:pt>
                <c:pt idx="3">
                  <c:v>0.65151515151515149</c:v>
                </c:pt>
                <c:pt idx="4">
                  <c:v>0.37878787878787878</c:v>
                </c:pt>
                <c:pt idx="5">
                  <c:v>0.60606060606060608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3.0303030303030304E-2</c:v>
                </c:pt>
                <c:pt idx="9">
                  <c:v>0.12121212121212122</c:v>
                </c:pt>
                <c:pt idx="10">
                  <c:v>0.75757575757575757</c:v>
                </c:pt>
                <c:pt idx="11">
                  <c:v>0.19696969696969696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0-4680-A15D-5C7ED83E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8332160"/>
        <c:axId val="88333696"/>
      </c:barChart>
      <c:catAx>
        <c:axId val="88332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88333696"/>
        <c:crosses val="autoZero"/>
        <c:auto val="1"/>
        <c:lblAlgn val="ctr"/>
        <c:lblOffset val="100"/>
        <c:noMultiLvlLbl val="0"/>
      </c:catAx>
      <c:valAx>
        <c:axId val="883336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layout>
            <c:manualLayout>
              <c:xMode val="edge"/>
              <c:yMode val="edge"/>
              <c:x val="0.72357408561339909"/>
              <c:y val="0.933299376153648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high"/>
        <c:spPr>
          <a:ln>
            <a:solidFill>
              <a:prstClr val="black"/>
            </a:solidFill>
          </a:ln>
        </c:spPr>
        <c:crossAx val="88332160"/>
        <c:crosses val="autoZero"/>
        <c:crossBetween val="between"/>
        <c:majorUnit val="0.1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Where do you mostly spend your spare time?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Summary'!$A$85:$A$89</c:f>
              <c:strCache>
                <c:ptCount val="5"/>
                <c:pt idx="0">
                  <c:v>At home</c:v>
                </c:pt>
                <c:pt idx="1">
                  <c:v>Around Bodenham</c:v>
                </c:pt>
                <c:pt idx="2">
                  <c:v>In Hereford</c:v>
                </c:pt>
                <c:pt idx="3">
                  <c:v>In Leominster</c:v>
                </c:pt>
                <c:pt idx="4">
                  <c:v>Other</c:v>
                </c:pt>
              </c:strCache>
            </c:strRef>
          </c:cat>
          <c:val>
            <c:numRef>
              <c:f>'Data Summary'!$C$85:$C$89</c:f>
              <c:numCache>
                <c:formatCode>0%</c:formatCode>
                <c:ptCount val="5"/>
                <c:pt idx="0">
                  <c:v>0.83333333333333337</c:v>
                </c:pt>
                <c:pt idx="1">
                  <c:v>0.21212121212121213</c:v>
                </c:pt>
                <c:pt idx="2">
                  <c:v>0.30303030303030304</c:v>
                </c:pt>
                <c:pt idx="3">
                  <c:v>6.0606060606060608E-2</c:v>
                </c:pt>
                <c:pt idx="4">
                  <c:v>0.10606060606060606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C-4A5C-B486-2F9A9F0D4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77408"/>
        <c:axId val="90978944"/>
      </c:barChart>
      <c:catAx>
        <c:axId val="909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90978944"/>
        <c:crosses val="autoZero"/>
        <c:auto val="1"/>
        <c:lblAlgn val="ctr"/>
        <c:lblOffset val="100"/>
        <c:noMultiLvlLbl val="0"/>
      </c:catAx>
      <c:valAx>
        <c:axId val="9097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90977408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Do you have a job?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Summary'!$A$103:$A$107</c:f>
              <c:strCache>
                <c:ptCount val="5"/>
                <c:pt idx="0">
                  <c:v>Yes, part-time paid</c:v>
                </c:pt>
                <c:pt idx="1">
                  <c:v>Yes, full-time paid</c:v>
                </c:pt>
                <c:pt idx="2">
                  <c:v>No</c:v>
                </c:pt>
                <c:pt idx="3">
                  <c:v>Yes, part-time unpaid/volunteer</c:v>
                </c:pt>
                <c:pt idx="4">
                  <c:v>Yes, full-time unpaid/volunteer</c:v>
                </c:pt>
              </c:strCache>
            </c:strRef>
          </c:cat>
          <c:val>
            <c:numRef>
              <c:f>'Data Summary'!$C$103:$C$107</c:f>
              <c:numCache>
                <c:formatCode>0%</c:formatCode>
                <c:ptCount val="5"/>
                <c:pt idx="0">
                  <c:v>4.6875E-2</c:v>
                </c:pt>
                <c:pt idx="1">
                  <c:v>0</c:v>
                </c:pt>
                <c:pt idx="2">
                  <c:v>0.9375</c:v>
                </c:pt>
                <c:pt idx="3">
                  <c:v>1.5625E-2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F-4EC0-8CD7-2B7597A7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5328"/>
        <c:axId val="91013504"/>
      </c:barChart>
      <c:catAx>
        <c:axId val="909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91013504"/>
        <c:crosses val="autoZero"/>
        <c:auto val="1"/>
        <c:lblAlgn val="ctr"/>
        <c:lblOffset val="100"/>
        <c:noMultiLvlLbl val="0"/>
      </c:catAx>
      <c:valAx>
        <c:axId val="9101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90995328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Would you like to have a paid job or do volunteering?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Summary'!$A$120:$A$124</c:f>
              <c:strCache>
                <c:ptCount val="5"/>
                <c:pt idx="0">
                  <c:v>Yes, part-time paid</c:v>
                </c:pt>
                <c:pt idx="1">
                  <c:v>Yes, full-time paid</c:v>
                </c:pt>
                <c:pt idx="2">
                  <c:v>No, none of these</c:v>
                </c:pt>
                <c:pt idx="3">
                  <c:v>Yes, part-time unpaid/volunteer</c:v>
                </c:pt>
                <c:pt idx="4">
                  <c:v>Yes, full-time unpaid/volunteer</c:v>
                </c:pt>
              </c:strCache>
            </c:strRef>
          </c:cat>
          <c:val>
            <c:numRef>
              <c:f>'Data Summary'!$C$120:$C$124</c:f>
              <c:numCache>
                <c:formatCode>0%</c:formatCode>
                <c:ptCount val="5"/>
                <c:pt idx="0">
                  <c:v>0.43103448275862066</c:v>
                </c:pt>
                <c:pt idx="1">
                  <c:v>0</c:v>
                </c:pt>
                <c:pt idx="2">
                  <c:v>0.51724137931034486</c:v>
                </c:pt>
                <c:pt idx="3">
                  <c:v>0.10344827586206896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DB1-B7F6-318231F80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00480"/>
        <c:axId val="110526848"/>
      </c:barChart>
      <c:catAx>
        <c:axId val="1105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526848"/>
        <c:crosses val="autoZero"/>
        <c:auto val="1"/>
        <c:lblAlgn val="ctr"/>
        <c:lblOffset val="100"/>
        <c:noMultiLvlLbl val="0"/>
      </c:catAx>
      <c:valAx>
        <c:axId val="11052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500480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How do you travel to meet friends locally?</a:t>
            </a:r>
          </a:p>
        </c:rich>
      </c:tx>
      <c:layout>
        <c:manualLayout>
          <c:xMode val="edge"/>
          <c:yMode val="edge"/>
          <c:x val="0.15090966754155732"/>
          <c:y val="3.7036904477849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246062992126018"/>
          <c:y val="0.17884991648771181"/>
          <c:w val="0.62297681539807637"/>
          <c:h val="0.6075189559638378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Summary'!$A$141:$A$148</c:f>
              <c:strCache>
                <c:ptCount val="8"/>
                <c:pt idx="0">
                  <c:v>Walk</c:v>
                </c:pt>
                <c:pt idx="1">
                  <c:v>By bike</c:v>
                </c:pt>
                <c:pt idx="2">
                  <c:v>Lift from family</c:v>
                </c:pt>
                <c:pt idx="3">
                  <c:v>Lift from friends</c:v>
                </c:pt>
                <c:pt idx="4">
                  <c:v>By scooter / motor bike</c:v>
                </c:pt>
                <c:pt idx="5">
                  <c:v>Bus</c:v>
                </c:pt>
                <c:pt idx="6">
                  <c:v>Drive myself</c:v>
                </c:pt>
                <c:pt idx="7">
                  <c:v>Other</c:v>
                </c:pt>
              </c:strCache>
            </c:strRef>
          </c:cat>
          <c:val>
            <c:numRef>
              <c:f>'Data Summary'!$C$141:$C$148</c:f>
              <c:numCache>
                <c:formatCode>0%</c:formatCode>
                <c:ptCount val="8"/>
                <c:pt idx="0">
                  <c:v>0.34848484848484851</c:v>
                </c:pt>
                <c:pt idx="1">
                  <c:v>0.27272727272727271</c:v>
                </c:pt>
                <c:pt idx="2">
                  <c:v>0.69696969696969702</c:v>
                </c:pt>
                <c:pt idx="3">
                  <c:v>0.16666666666666666</c:v>
                </c:pt>
                <c:pt idx="4">
                  <c:v>1.5151515151515152E-2</c:v>
                </c:pt>
                <c:pt idx="5">
                  <c:v>0.19696969696969696</c:v>
                </c:pt>
                <c:pt idx="6">
                  <c:v>3.0303030303030304E-2</c:v>
                </c:pt>
                <c:pt idx="7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9-410F-9504-98D1CBBB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551424"/>
        <c:axId val="110552960"/>
      </c:barChart>
      <c:catAx>
        <c:axId val="110551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552960"/>
        <c:crosses val="autoZero"/>
        <c:auto val="1"/>
        <c:lblAlgn val="ctr"/>
        <c:lblOffset val="100"/>
        <c:noMultiLvlLbl val="0"/>
      </c:catAx>
      <c:valAx>
        <c:axId val="1105529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layout>
            <c:manualLayout>
              <c:xMode val="edge"/>
              <c:yMode val="edge"/>
              <c:x val="0.70610170603674549"/>
              <c:y val="0.92320687186828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high"/>
        <c:spPr>
          <a:ln>
            <a:solidFill>
              <a:prstClr val="black"/>
            </a:solidFill>
          </a:ln>
        </c:spPr>
        <c:crossAx val="110551424"/>
        <c:crosses val="autoZero"/>
        <c:crossBetween val="between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If you travel to other towns...how do you usually get there?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68285214348235"/>
          <c:y val="0.23789370078740174"/>
          <c:w val="0.61593525809273864"/>
          <c:h val="0.5283985855934675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prstClr val="black"/>
              </a:solidFill>
            </a:ln>
          </c:spPr>
          <c:invertIfNegative val="0"/>
          <c:cat>
            <c:strRef>
              <c:f>'Data Summary'!$A$161:$A$167</c:f>
              <c:strCache>
                <c:ptCount val="7"/>
                <c:pt idx="0">
                  <c:v>Lift from family</c:v>
                </c:pt>
                <c:pt idx="1">
                  <c:v>Lift from friends</c:v>
                </c:pt>
                <c:pt idx="2">
                  <c:v>By bike</c:v>
                </c:pt>
                <c:pt idx="3">
                  <c:v>By bus</c:v>
                </c:pt>
                <c:pt idx="4">
                  <c:v>By scooter / motor bike</c:v>
                </c:pt>
                <c:pt idx="5">
                  <c:v>Drive myself</c:v>
                </c:pt>
                <c:pt idx="6">
                  <c:v>Other</c:v>
                </c:pt>
              </c:strCache>
            </c:strRef>
          </c:cat>
          <c:val>
            <c:numRef>
              <c:f>'Data Summary'!$C$161:$C$167</c:f>
              <c:numCache>
                <c:formatCode>0%</c:formatCode>
                <c:ptCount val="7"/>
                <c:pt idx="0">
                  <c:v>0.96969696969696972</c:v>
                </c:pt>
                <c:pt idx="1">
                  <c:v>0.16666666666666666</c:v>
                </c:pt>
                <c:pt idx="2">
                  <c:v>3.0303030303030304E-2</c:v>
                </c:pt>
                <c:pt idx="3">
                  <c:v>0.21212121212121213</c:v>
                </c:pt>
                <c:pt idx="4">
                  <c:v>0</c:v>
                </c:pt>
                <c:pt idx="5">
                  <c:v>3.0303030303030304E-2</c:v>
                </c:pt>
                <c:pt idx="6">
                  <c:v>3.0303030303030304E-2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3-45F0-B036-82D63C81F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589440"/>
        <c:axId val="110590976"/>
      </c:barChart>
      <c:catAx>
        <c:axId val="110589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110590976"/>
        <c:crosses val="autoZero"/>
        <c:auto val="1"/>
        <c:lblAlgn val="ctr"/>
        <c:lblOffset val="100"/>
        <c:noMultiLvlLbl val="0"/>
      </c:catAx>
      <c:valAx>
        <c:axId val="110590976"/>
        <c:scaling>
          <c:orientation val="minMax"/>
          <c:max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of responses</a:t>
                </a:r>
              </a:p>
            </c:rich>
          </c:tx>
          <c:layout>
            <c:manualLayout>
              <c:xMode val="edge"/>
              <c:yMode val="edge"/>
              <c:x val="0.68591426071741013"/>
              <c:y val="0.889722222222222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high"/>
        <c:spPr>
          <a:ln>
            <a:solidFill>
              <a:prstClr val="black"/>
            </a:solidFill>
          </a:ln>
        </c:spPr>
        <c:crossAx val="110589440"/>
        <c:crosses val="autoZero"/>
        <c:crossBetween val="between"/>
        <c:majorUnit val="0.2"/>
      </c:valAx>
      <c:spPr>
        <a:ln>
          <a:solidFill>
            <a:prstClr val="black"/>
          </a:solidFill>
        </a:ln>
      </c:spPr>
    </c:plotArea>
    <c:plotVisOnly val="1"/>
    <c:dispBlanksAs val="gap"/>
    <c:showDLblsOverMax val="0"/>
  </c:chart>
  <c:spPr>
    <a:ln>
      <a:solidFill>
        <a:prstClr val="black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28575</xdr:rowOff>
    </xdr:from>
    <xdr:to>
      <xdr:col>9</xdr:col>
      <xdr:colOff>304800</xdr:colOff>
      <xdr:row>19</xdr:row>
      <xdr:rowOff>114300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23</xdr:row>
      <xdr:rowOff>66675</xdr:rowOff>
    </xdr:from>
    <xdr:to>
      <xdr:col>11</xdr:col>
      <xdr:colOff>371475</xdr:colOff>
      <xdr:row>37</xdr:row>
      <xdr:rowOff>142875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38</xdr:row>
      <xdr:rowOff>123825</xdr:rowOff>
    </xdr:from>
    <xdr:to>
      <xdr:col>12</xdr:col>
      <xdr:colOff>133350</xdr:colOff>
      <xdr:row>54</xdr:row>
      <xdr:rowOff>85725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57</xdr:row>
      <xdr:rowOff>180975</xdr:rowOff>
    </xdr:from>
    <xdr:to>
      <xdr:col>12</xdr:col>
      <xdr:colOff>457200</xdr:colOff>
      <xdr:row>74</xdr:row>
      <xdr:rowOff>142875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133350</xdr:colOff>
      <xdr:row>82</xdr:row>
      <xdr:rowOff>171450</xdr:rowOff>
    </xdr:from>
    <xdr:to>
      <xdr:col>11</xdr:col>
      <xdr:colOff>438150</xdr:colOff>
      <xdr:row>97</xdr:row>
      <xdr:rowOff>57150</xdr:rowOff>
    </xdr:to>
    <xdr:graphicFrame macro="">
      <xdr:nvGraphicFramePr>
        <xdr:cNvPr id="205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99</xdr:row>
      <xdr:rowOff>180975</xdr:rowOff>
    </xdr:from>
    <xdr:to>
      <xdr:col>13</xdr:col>
      <xdr:colOff>219075</xdr:colOff>
      <xdr:row>114</xdr:row>
      <xdr:rowOff>66675</xdr:rowOff>
    </xdr:to>
    <xdr:graphicFrame macro="">
      <xdr:nvGraphicFramePr>
        <xdr:cNvPr id="20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123825</xdr:colOff>
      <xdr:row>117</xdr:row>
      <xdr:rowOff>95250</xdr:rowOff>
    </xdr:from>
    <xdr:to>
      <xdr:col>13</xdr:col>
      <xdr:colOff>180975</xdr:colOff>
      <xdr:row>134</xdr:row>
      <xdr:rowOff>161925</xdr:rowOff>
    </xdr:to>
    <xdr:graphicFrame macro="">
      <xdr:nvGraphicFramePr>
        <xdr:cNvPr id="205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138</xdr:row>
      <xdr:rowOff>171450</xdr:rowOff>
    </xdr:from>
    <xdr:to>
      <xdr:col>11</xdr:col>
      <xdr:colOff>352425</xdr:colOff>
      <xdr:row>152</xdr:row>
      <xdr:rowOff>19050</xdr:rowOff>
    </xdr:to>
    <xdr:graphicFrame macro="">
      <xdr:nvGraphicFramePr>
        <xdr:cNvPr id="205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85725</xdr:colOff>
      <xdr:row>159</xdr:row>
      <xdr:rowOff>104775</xdr:rowOff>
    </xdr:from>
    <xdr:to>
      <xdr:col>11</xdr:col>
      <xdr:colOff>390525</xdr:colOff>
      <xdr:row>173</xdr:row>
      <xdr:rowOff>180975</xdr:rowOff>
    </xdr:to>
    <xdr:graphicFrame macro="">
      <xdr:nvGraphicFramePr>
        <xdr:cNvPr id="205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1619250</xdr:colOff>
      <xdr:row>185</xdr:row>
      <xdr:rowOff>152400</xdr:rowOff>
    </xdr:from>
    <xdr:to>
      <xdr:col>9</xdr:col>
      <xdr:colOff>57150</xdr:colOff>
      <xdr:row>200</xdr:row>
      <xdr:rowOff>152400</xdr:rowOff>
    </xdr:to>
    <xdr:graphicFrame macro="">
      <xdr:nvGraphicFramePr>
        <xdr:cNvPr id="205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95250</xdr:colOff>
      <xdr:row>207</xdr:row>
      <xdr:rowOff>133350</xdr:rowOff>
    </xdr:from>
    <xdr:to>
      <xdr:col>10</xdr:col>
      <xdr:colOff>390525</xdr:colOff>
      <xdr:row>220</xdr:row>
      <xdr:rowOff>114300</xdr:rowOff>
    </xdr:to>
    <xdr:graphicFrame macro="">
      <xdr:nvGraphicFramePr>
        <xdr:cNvPr id="205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47625</xdr:colOff>
      <xdr:row>225</xdr:row>
      <xdr:rowOff>57150</xdr:rowOff>
    </xdr:from>
    <xdr:to>
      <xdr:col>11</xdr:col>
      <xdr:colOff>352425</xdr:colOff>
      <xdr:row>239</xdr:row>
      <xdr:rowOff>133350</xdr:rowOff>
    </xdr:to>
    <xdr:graphicFrame macro="">
      <xdr:nvGraphicFramePr>
        <xdr:cNvPr id="206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244</xdr:row>
      <xdr:rowOff>180975</xdr:rowOff>
    </xdr:from>
    <xdr:to>
      <xdr:col>11</xdr:col>
      <xdr:colOff>409575</xdr:colOff>
      <xdr:row>259</xdr:row>
      <xdr:rowOff>66675</xdr:rowOff>
    </xdr:to>
    <xdr:graphicFrame macro="">
      <xdr:nvGraphicFramePr>
        <xdr:cNvPr id="206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47625</xdr:colOff>
      <xdr:row>263</xdr:row>
      <xdr:rowOff>9525</xdr:rowOff>
    </xdr:from>
    <xdr:to>
      <xdr:col>9</xdr:col>
      <xdr:colOff>533400</xdr:colOff>
      <xdr:row>277</xdr:row>
      <xdr:rowOff>85725</xdr:rowOff>
    </xdr:to>
    <xdr:graphicFrame macro="">
      <xdr:nvGraphicFramePr>
        <xdr:cNvPr id="206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57150</xdr:colOff>
      <xdr:row>281</xdr:row>
      <xdr:rowOff>114300</xdr:rowOff>
    </xdr:from>
    <xdr:to>
      <xdr:col>12</xdr:col>
      <xdr:colOff>238125</xdr:colOff>
      <xdr:row>298</xdr:row>
      <xdr:rowOff>123825</xdr:rowOff>
    </xdr:to>
    <xdr:graphicFrame macro="">
      <xdr:nvGraphicFramePr>
        <xdr:cNvPr id="206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85725</xdr:colOff>
      <xdr:row>304</xdr:row>
      <xdr:rowOff>0</xdr:rowOff>
    </xdr:from>
    <xdr:to>
      <xdr:col>11</xdr:col>
      <xdr:colOff>390525</xdr:colOff>
      <xdr:row>318</xdr:row>
      <xdr:rowOff>76200</xdr:rowOff>
    </xdr:to>
    <xdr:graphicFrame macro="">
      <xdr:nvGraphicFramePr>
        <xdr:cNvPr id="206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57150</xdr:colOff>
      <xdr:row>322</xdr:row>
      <xdr:rowOff>9525</xdr:rowOff>
    </xdr:from>
    <xdr:to>
      <xdr:col>11</xdr:col>
      <xdr:colOff>361950</xdr:colOff>
      <xdr:row>336</xdr:row>
      <xdr:rowOff>85725</xdr:rowOff>
    </xdr:to>
    <xdr:graphicFrame macro="">
      <xdr:nvGraphicFramePr>
        <xdr:cNvPr id="206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114300</xdr:colOff>
      <xdr:row>340</xdr:row>
      <xdr:rowOff>19050</xdr:rowOff>
    </xdr:from>
    <xdr:to>
      <xdr:col>10</xdr:col>
      <xdr:colOff>342900</xdr:colOff>
      <xdr:row>353</xdr:row>
      <xdr:rowOff>28575</xdr:rowOff>
    </xdr:to>
    <xdr:graphicFrame macro="">
      <xdr:nvGraphicFramePr>
        <xdr:cNvPr id="206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133350</xdr:colOff>
      <xdr:row>359</xdr:row>
      <xdr:rowOff>0</xdr:rowOff>
    </xdr:from>
    <xdr:to>
      <xdr:col>9</xdr:col>
      <xdr:colOff>533400</xdr:colOff>
      <xdr:row>373</xdr:row>
      <xdr:rowOff>76200</xdr:rowOff>
    </xdr:to>
    <xdr:graphicFrame macro="">
      <xdr:nvGraphicFramePr>
        <xdr:cNvPr id="206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123825</xdr:colOff>
      <xdr:row>376</xdr:row>
      <xdr:rowOff>123825</xdr:rowOff>
    </xdr:from>
    <xdr:to>
      <xdr:col>12</xdr:col>
      <xdr:colOff>371475</xdr:colOff>
      <xdr:row>392</xdr:row>
      <xdr:rowOff>95250</xdr:rowOff>
    </xdr:to>
    <xdr:graphicFrame macro="">
      <xdr:nvGraphicFramePr>
        <xdr:cNvPr id="206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142875</xdr:colOff>
      <xdr:row>398</xdr:row>
      <xdr:rowOff>142875</xdr:rowOff>
    </xdr:from>
    <xdr:to>
      <xdr:col>9</xdr:col>
      <xdr:colOff>457200</xdr:colOff>
      <xdr:row>413</xdr:row>
      <xdr:rowOff>28575</xdr:rowOff>
    </xdr:to>
    <xdr:graphicFrame macro="">
      <xdr:nvGraphicFramePr>
        <xdr:cNvPr id="206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A6"/>
    </sheetView>
  </sheetViews>
  <sheetFormatPr defaultRowHeight="15" x14ac:dyDescent="0.25"/>
  <cols>
    <col min="1" max="1" width="33.28515625" customWidth="1"/>
  </cols>
  <sheetData>
    <row r="1" spans="1:1" x14ac:dyDescent="0.25">
      <c r="A1" s="5" t="s">
        <v>169</v>
      </c>
    </row>
    <row r="2" spans="1:1" x14ac:dyDescent="0.25">
      <c r="A2" t="s">
        <v>173</v>
      </c>
    </row>
    <row r="3" spans="1:1" x14ac:dyDescent="0.25">
      <c r="A3" t="s">
        <v>546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547</v>
      </c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" sqref="A2:A19"/>
    </sheetView>
  </sheetViews>
  <sheetFormatPr defaultRowHeight="15" x14ac:dyDescent="0.25"/>
  <cols>
    <col min="1" max="1" width="34.140625" customWidth="1"/>
  </cols>
  <sheetData>
    <row r="1" spans="1:1" x14ac:dyDescent="0.25">
      <c r="A1" s="5" t="s">
        <v>297</v>
      </c>
    </row>
    <row r="2" spans="1:1" x14ac:dyDescent="0.25">
      <c r="A2" t="s">
        <v>305</v>
      </c>
    </row>
    <row r="3" spans="1:1" x14ac:dyDescent="0.25">
      <c r="A3" t="s">
        <v>299</v>
      </c>
    </row>
    <row r="4" spans="1:1" x14ac:dyDescent="0.25">
      <c r="A4" t="s">
        <v>304</v>
      </c>
    </row>
    <row r="5" spans="1:1" x14ac:dyDescent="0.25">
      <c r="A5" t="s">
        <v>311</v>
      </c>
    </row>
    <row r="6" spans="1:1" x14ac:dyDescent="0.25">
      <c r="A6" t="s">
        <v>303</v>
      </c>
    </row>
    <row r="7" spans="1:1" x14ac:dyDescent="0.25">
      <c r="A7" t="s">
        <v>300</v>
      </c>
    </row>
    <row r="8" spans="1:1" x14ac:dyDescent="0.25">
      <c r="A8" t="s">
        <v>308</v>
      </c>
    </row>
    <row r="9" spans="1:1" x14ac:dyDescent="0.25">
      <c r="A9" t="s">
        <v>313</v>
      </c>
    </row>
    <row r="10" spans="1:1" x14ac:dyDescent="0.25">
      <c r="A10" t="s">
        <v>312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302</v>
      </c>
    </row>
    <row r="14" spans="1:1" x14ac:dyDescent="0.25">
      <c r="A14" t="s">
        <v>306</v>
      </c>
    </row>
    <row r="15" spans="1:1" x14ac:dyDescent="0.25">
      <c r="A15" t="s">
        <v>315</v>
      </c>
    </row>
    <row r="16" spans="1:1" x14ac:dyDescent="0.25">
      <c r="A16" t="s">
        <v>301</v>
      </c>
    </row>
    <row r="17" spans="1:1" x14ac:dyDescent="0.25">
      <c r="A17" t="s">
        <v>307</v>
      </c>
    </row>
    <row r="18" spans="1:1" x14ac:dyDescent="0.25">
      <c r="A18" t="s">
        <v>559</v>
      </c>
    </row>
    <row r="19" spans="1:1" x14ac:dyDescent="0.25">
      <c r="A19" t="s">
        <v>314</v>
      </c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0" sqref="B20:B23"/>
    </sheetView>
  </sheetViews>
  <sheetFormatPr defaultRowHeight="15" x14ac:dyDescent="0.25"/>
  <cols>
    <col min="1" max="2" width="27.5703125" customWidth="1"/>
  </cols>
  <sheetData>
    <row r="1" spans="1:2" x14ac:dyDescent="0.25">
      <c r="A1" s="5" t="s">
        <v>338</v>
      </c>
      <c r="B1" s="5" t="s">
        <v>339</v>
      </c>
    </row>
    <row r="2" spans="1:2" x14ac:dyDescent="0.25">
      <c r="A2" t="s">
        <v>337</v>
      </c>
    </row>
    <row r="3" spans="1:2" x14ac:dyDescent="0.25">
      <c r="A3" t="s">
        <v>331</v>
      </c>
    </row>
    <row r="4" spans="1:2" x14ac:dyDescent="0.25">
      <c r="A4" t="s">
        <v>329</v>
      </c>
    </row>
    <row r="5" spans="1:2" x14ac:dyDescent="0.25">
      <c r="A5" t="s">
        <v>325</v>
      </c>
    </row>
    <row r="6" spans="1:2" x14ac:dyDescent="0.25">
      <c r="A6" t="s">
        <v>332</v>
      </c>
    </row>
    <row r="7" spans="1:2" x14ac:dyDescent="0.25">
      <c r="A7" t="s">
        <v>174</v>
      </c>
    </row>
    <row r="8" spans="1:2" x14ac:dyDescent="0.25">
      <c r="A8" t="s">
        <v>335</v>
      </c>
    </row>
    <row r="9" spans="1:2" x14ac:dyDescent="0.25">
      <c r="A9" t="s">
        <v>333</v>
      </c>
    </row>
    <row r="10" spans="1:2" x14ac:dyDescent="0.25">
      <c r="A10" t="s">
        <v>322</v>
      </c>
    </row>
    <row r="11" spans="1:2" x14ac:dyDescent="0.25">
      <c r="A11" t="s">
        <v>320</v>
      </c>
      <c r="B11" t="s">
        <v>321</v>
      </c>
    </row>
    <row r="12" spans="1:2" x14ac:dyDescent="0.25">
      <c r="A12" t="s">
        <v>334</v>
      </c>
    </row>
    <row r="13" spans="1:2" x14ac:dyDescent="0.25">
      <c r="A13" t="s">
        <v>328</v>
      </c>
    </row>
    <row r="14" spans="1:2" x14ac:dyDescent="0.25">
      <c r="A14" t="s">
        <v>326</v>
      </c>
    </row>
    <row r="15" spans="1:2" x14ac:dyDescent="0.25">
      <c r="A15" t="s">
        <v>204</v>
      </c>
    </row>
    <row r="16" spans="1:2" x14ac:dyDescent="0.25">
      <c r="A16" t="s">
        <v>324</v>
      </c>
    </row>
    <row r="17" spans="1:2" x14ac:dyDescent="0.25">
      <c r="A17" t="s">
        <v>196</v>
      </c>
    </row>
    <row r="18" spans="1:2" x14ac:dyDescent="0.25">
      <c r="A18" t="s">
        <v>319</v>
      </c>
    </row>
    <row r="19" spans="1:2" x14ac:dyDescent="0.25">
      <c r="A19" t="s">
        <v>323</v>
      </c>
    </row>
    <row r="20" spans="1:2" x14ac:dyDescent="0.25">
      <c r="B20" t="s">
        <v>178</v>
      </c>
    </row>
    <row r="21" spans="1:2" x14ac:dyDescent="0.25">
      <c r="B21" t="s">
        <v>336</v>
      </c>
    </row>
    <row r="22" spans="1:2" x14ac:dyDescent="0.25">
      <c r="B22" t="s">
        <v>327</v>
      </c>
    </row>
    <row r="23" spans="1:2" x14ac:dyDescent="0.25">
      <c r="B23" t="s">
        <v>330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2" sqref="A2:A23"/>
    </sheetView>
  </sheetViews>
  <sheetFormatPr defaultRowHeight="15" x14ac:dyDescent="0.25"/>
  <cols>
    <col min="1" max="1" width="31.42578125" customWidth="1"/>
  </cols>
  <sheetData>
    <row r="1" spans="1:1" x14ac:dyDescent="0.25">
      <c r="A1" s="5" t="s">
        <v>356</v>
      </c>
    </row>
    <row r="2" spans="1:1" x14ac:dyDescent="0.25">
      <c r="A2" s="9" t="s">
        <v>360</v>
      </c>
    </row>
    <row r="3" spans="1:1" x14ac:dyDescent="0.25">
      <c r="A3" t="s">
        <v>347</v>
      </c>
    </row>
    <row r="4" spans="1:1" x14ac:dyDescent="0.25">
      <c r="A4" t="s">
        <v>346</v>
      </c>
    </row>
    <row r="5" spans="1:1" x14ac:dyDescent="0.25">
      <c r="A5" t="s">
        <v>355</v>
      </c>
    </row>
    <row r="6" spans="1:1" x14ac:dyDescent="0.25">
      <c r="A6" s="10" t="s">
        <v>362</v>
      </c>
    </row>
    <row r="7" spans="1:1" x14ac:dyDescent="0.25">
      <c r="A7" t="s">
        <v>350</v>
      </c>
    </row>
    <row r="8" spans="1:1" x14ac:dyDescent="0.25">
      <c r="A8" s="10" t="s">
        <v>350</v>
      </c>
    </row>
    <row r="9" spans="1:1" x14ac:dyDescent="0.25">
      <c r="A9" t="s">
        <v>352</v>
      </c>
    </row>
    <row r="10" spans="1:1" x14ac:dyDescent="0.25">
      <c r="A10" t="s">
        <v>343</v>
      </c>
    </row>
    <row r="11" spans="1:1" x14ac:dyDescent="0.25">
      <c r="A11" s="10" t="s">
        <v>359</v>
      </c>
    </row>
    <row r="12" spans="1:1" x14ac:dyDescent="0.25">
      <c r="A12" t="s">
        <v>349</v>
      </c>
    </row>
    <row r="13" spans="1:1" x14ac:dyDescent="0.25">
      <c r="A13" t="s">
        <v>353</v>
      </c>
    </row>
    <row r="14" spans="1:1" x14ac:dyDescent="0.25">
      <c r="A14" s="9" t="s">
        <v>357</v>
      </c>
    </row>
    <row r="15" spans="1:1" x14ac:dyDescent="0.25">
      <c r="A15" s="9" t="s">
        <v>363</v>
      </c>
    </row>
    <row r="16" spans="1:1" x14ac:dyDescent="0.25">
      <c r="A16" s="9" t="s">
        <v>361</v>
      </c>
    </row>
    <row r="17" spans="1:1" x14ac:dyDescent="0.25">
      <c r="A17" t="s">
        <v>345</v>
      </c>
    </row>
    <row r="18" spans="1:1" x14ac:dyDescent="0.25">
      <c r="A18" s="10" t="s">
        <v>358</v>
      </c>
    </row>
    <row r="19" spans="1:1" x14ac:dyDescent="0.25">
      <c r="A19" s="10" t="s">
        <v>358</v>
      </c>
    </row>
    <row r="20" spans="1:1" x14ac:dyDescent="0.25">
      <c r="A20" t="s">
        <v>348</v>
      </c>
    </row>
    <row r="21" spans="1:1" x14ac:dyDescent="0.25">
      <c r="A21" t="s">
        <v>354</v>
      </c>
    </row>
    <row r="22" spans="1:1" x14ac:dyDescent="0.25">
      <c r="A22" t="s">
        <v>344</v>
      </c>
    </row>
    <row r="23" spans="1:1" x14ac:dyDescent="0.25">
      <c r="A23" t="s">
        <v>351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3" sqref="B23"/>
    </sheetView>
  </sheetViews>
  <sheetFormatPr defaultRowHeight="15" x14ac:dyDescent="0.25"/>
  <cols>
    <col min="1" max="1" width="31.28515625" customWidth="1"/>
    <col min="2" max="2" width="25.7109375" customWidth="1"/>
  </cols>
  <sheetData>
    <row r="1" spans="1:2" x14ac:dyDescent="0.25">
      <c r="A1" s="5" t="s">
        <v>386</v>
      </c>
      <c r="B1" s="5" t="s">
        <v>387</v>
      </c>
    </row>
    <row r="2" spans="1:2" x14ac:dyDescent="0.25">
      <c r="A2" t="s">
        <v>376</v>
      </c>
    </row>
    <row r="3" spans="1:2" x14ac:dyDescent="0.25">
      <c r="A3" t="s">
        <v>374</v>
      </c>
    </row>
    <row r="4" spans="1:2" x14ac:dyDescent="0.25">
      <c r="A4" t="s">
        <v>379</v>
      </c>
    </row>
    <row r="5" spans="1:2" x14ac:dyDescent="0.25">
      <c r="A5" t="s">
        <v>371</v>
      </c>
    </row>
    <row r="6" spans="1:2" x14ac:dyDescent="0.25">
      <c r="A6" t="s">
        <v>381</v>
      </c>
    </row>
    <row r="7" spans="1:2" x14ac:dyDescent="0.25">
      <c r="A7" t="s">
        <v>370</v>
      </c>
    </row>
    <row r="8" spans="1:2" x14ac:dyDescent="0.25">
      <c r="A8" t="s">
        <v>377</v>
      </c>
    </row>
    <row r="9" spans="1:2" x14ac:dyDescent="0.25">
      <c r="A9" t="s">
        <v>375</v>
      </c>
    </row>
    <row r="10" spans="1:2" x14ac:dyDescent="0.25">
      <c r="A10" t="s">
        <v>385</v>
      </c>
    </row>
    <row r="11" spans="1:2" x14ac:dyDescent="0.25">
      <c r="A11" t="s">
        <v>378</v>
      </c>
    </row>
    <row r="12" spans="1:2" x14ac:dyDescent="0.25">
      <c r="A12" t="s">
        <v>174</v>
      </c>
    </row>
    <row r="13" spans="1:2" x14ac:dyDescent="0.25">
      <c r="A13" t="s">
        <v>383</v>
      </c>
    </row>
    <row r="14" spans="1:2" x14ac:dyDescent="0.25">
      <c r="A14" t="s">
        <v>336</v>
      </c>
    </row>
    <row r="15" spans="1:2" x14ac:dyDescent="0.25">
      <c r="A15" t="s">
        <v>380</v>
      </c>
    </row>
    <row r="16" spans="1:2" x14ac:dyDescent="0.25">
      <c r="A16" t="s">
        <v>368</v>
      </c>
      <c r="B16" t="s">
        <v>369</v>
      </c>
    </row>
    <row r="17" spans="1:2" x14ac:dyDescent="0.25">
      <c r="A17" t="s">
        <v>382</v>
      </c>
    </row>
    <row r="18" spans="1:2" x14ac:dyDescent="0.25">
      <c r="A18" t="s">
        <v>373</v>
      </c>
    </row>
    <row r="19" spans="1:2" x14ac:dyDescent="0.25">
      <c r="A19" t="s">
        <v>372</v>
      </c>
    </row>
    <row r="20" spans="1:2" x14ac:dyDescent="0.25">
      <c r="A20" t="s">
        <v>384</v>
      </c>
    </row>
    <row r="21" spans="1:2" x14ac:dyDescent="0.25">
      <c r="B21" t="s">
        <v>178</v>
      </c>
    </row>
    <row r="22" spans="1:2" x14ac:dyDescent="0.25">
      <c r="B22" t="s">
        <v>336</v>
      </c>
    </row>
    <row r="23" spans="1:2" x14ac:dyDescent="0.25">
      <c r="B23" t="s">
        <v>210</v>
      </c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opLeftCell="A32" workbookViewId="0">
      <selection sqref="A1:A55"/>
    </sheetView>
  </sheetViews>
  <sheetFormatPr defaultRowHeight="15" x14ac:dyDescent="0.25"/>
  <cols>
    <col min="1" max="1" width="42.5703125" customWidth="1"/>
  </cols>
  <sheetData>
    <row r="1" spans="1:1" x14ac:dyDescent="0.25">
      <c r="A1" s="5" t="s">
        <v>396</v>
      </c>
    </row>
    <row r="2" spans="1:1" x14ac:dyDescent="0.25">
      <c r="A2" t="s">
        <v>400</v>
      </c>
    </row>
    <row r="3" spans="1:1" x14ac:dyDescent="0.25">
      <c r="A3" t="s">
        <v>431</v>
      </c>
    </row>
    <row r="4" spans="1:1" x14ac:dyDescent="0.25">
      <c r="A4" t="s">
        <v>435</v>
      </c>
    </row>
    <row r="5" spans="1:1" x14ac:dyDescent="0.25">
      <c r="A5" t="s">
        <v>415</v>
      </c>
    </row>
    <row r="6" spans="1:1" x14ac:dyDescent="0.25">
      <c r="A6" t="s">
        <v>444</v>
      </c>
    </row>
    <row r="7" spans="1:1" x14ac:dyDescent="0.25">
      <c r="A7" t="s">
        <v>429</v>
      </c>
    </row>
    <row r="8" spans="1:1" x14ac:dyDescent="0.25">
      <c r="A8" t="s">
        <v>416</v>
      </c>
    </row>
    <row r="9" spans="1:1" x14ac:dyDescent="0.25">
      <c r="A9" t="s">
        <v>449</v>
      </c>
    </row>
    <row r="10" spans="1:1" x14ac:dyDescent="0.25">
      <c r="A10" t="s">
        <v>445</v>
      </c>
    </row>
    <row r="11" spans="1:1" x14ac:dyDescent="0.25">
      <c r="A11" t="s">
        <v>414</v>
      </c>
    </row>
    <row r="12" spans="1:1" x14ac:dyDescent="0.25">
      <c r="A12" t="s">
        <v>402</v>
      </c>
    </row>
    <row r="13" spans="1:1" x14ac:dyDescent="0.25">
      <c r="A13" t="s">
        <v>441</v>
      </c>
    </row>
    <row r="14" spans="1:1" x14ac:dyDescent="0.25">
      <c r="A14" t="s">
        <v>406</v>
      </c>
    </row>
    <row r="15" spans="1:1" x14ac:dyDescent="0.25">
      <c r="A15" t="s">
        <v>412</v>
      </c>
    </row>
    <row r="16" spans="1:1" x14ac:dyDescent="0.25">
      <c r="A16" t="s">
        <v>434</v>
      </c>
    </row>
    <row r="17" spans="1:1" x14ac:dyDescent="0.25">
      <c r="A17" t="s">
        <v>427</v>
      </c>
    </row>
    <row r="18" spans="1:1" x14ac:dyDescent="0.25">
      <c r="A18" t="s">
        <v>443</v>
      </c>
    </row>
    <row r="19" spans="1:1" x14ac:dyDescent="0.25">
      <c r="A19" t="s">
        <v>447</v>
      </c>
    </row>
    <row r="20" spans="1:1" x14ac:dyDescent="0.25">
      <c r="A20" t="s">
        <v>411</v>
      </c>
    </row>
    <row r="21" spans="1:1" x14ac:dyDescent="0.25">
      <c r="A21" t="s">
        <v>417</v>
      </c>
    </row>
    <row r="22" spans="1:1" x14ac:dyDescent="0.25">
      <c r="A22" t="s">
        <v>403</v>
      </c>
    </row>
    <row r="23" spans="1:1" x14ac:dyDescent="0.25">
      <c r="A23" t="s">
        <v>446</v>
      </c>
    </row>
    <row r="24" spans="1:1" x14ac:dyDescent="0.25">
      <c r="A24" t="s">
        <v>426</v>
      </c>
    </row>
    <row r="25" spans="1:1" x14ac:dyDescent="0.25">
      <c r="A25" t="s">
        <v>419</v>
      </c>
    </row>
    <row r="26" spans="1:1" x14ac:dyDescent="0.25">
      <c r="A26" t="s">
        <v>450</v>
      </c>
    </row>
    <row r="27" spans="1:1" x14ac:dyDescent="0.25">
      <c r="A27" t="s">
        <v>442</v>
      </c>
    </row>
    <row r="28" spans="1:1" x14ac:dyDescent="0.25">
      <c r="A28" t="s">
        <v>401</v>
      </c>
    </row>
    <row r="29" spans="1:1" x14ac:dyDescent="0.25">
      <c r="A29" t="s">
        <v>433</v>
      </c>
    </row>
    <row r="30" spans="1:1" x14ac:dyDescent="0.25">
      <c r="A30" t="s">
        <v>430</v>
      </c>
    </row>
    <row r="31" spans="1:1" x14ac:dyDescent="0.25">
      <c r="A31" t="s">
        <v>421</v>
      </c>
    </row>
    <row r="32" spans="1:1" x14ac:dyDescent="0.25">
      <c r="A32" t="s">
        <v>409</v>
      </c>
    </row>
    <row r="33" spans="1:1" x14ac:dyDescent="0.25">
      <c r="A33" t="s">
        <v>405</v>
      </c>
    </row>
    <row r="34" spans="1:1" x14ac:dyDescent="0.25">
      <c r="A34" t="s">
        <v>422</v>
      </c>
    </row>
    <row r="35" spans="1:1" x14ac:dyDescent="0.25">
      <c r="A35" t="s">
        <v>423</v>
      </c>
    </row>
    <row r="36" spans="1:1" x14ac:dyDescent="0.25">
      <c r="A36" t="s">
        <v>399</v>
      </c>
    </row>
    <row r="37" spans="1:1" x14ac:dyDescent="0.25">
      <c r="A37" t="s">
        <v>424</v>
      </c>
    </row>
    <row r="38" spans="1:1" x14ac:dyDescent="0.25">
      <c r="A38" t="s">
        <v>425</v>
      </c>
    </row>
    <row r="39" spans="1:1" x14ac:dyDescent="0.25">
      <c r="A39" t="s">
        <v>432</v>
      </c>
    </row>
    <row r="40" spans="1:1" x14ac:dyDescent="0.25">
      <c r="A40" t="s">
        <v>413</v>
      </c>
    </row>
    <row r="41" spans="1:1" x14ac:dyDescent="0.25">
      <c r="A41" t="s">
        <v>428</v>
      </c>
    </row>
    <row r="42" spans="1:1" x14ac:dyDescent="0.25">
      <c r="A42" t="s">
        <v>398</v>
      </c>
    </row>
    <row r="43" spans="1:1" x14ac:dyDescent="0.25">
      <c r="A43" t="s">
        <v>404</v>
      </c>
    </row>
    <row r="44" spans="1:1" x14ac:dyDescent="0.25">
      <c r="A44" t="s">
        <v>410</v>
      </c>
    </row>
    <row r="45" spans="1:1" x14ac:dyDescent="0.25">
      <c r="A45" t="s">
        <v>439</v>
      </c>
    </row>
    <row r="46" spans="1:1" x14ac:dyDescent="0.25">
      <c r="A46" t="s">
        <v>440</v>
      </c>
    </row>
    <row r="47" spans="1:1" x14ac:dyDescent="0.25">
      <c r="A47" t="s">
        <v>420</v>
      </c>
    </row>
    <row r="48" spans="1:1" x14ac:dyDescent="0.25">
      <c r="A48" t="s">
        <v>436</v>
      </c>
    </row>
    <row r="49" spans="1:1" x14ac:dyDescent="0.25">
      <c r="A49" t="s">
        <v>437</v>
      </c>
    </row>
    <row r="50" spans="1:1" x14ac:dyDescent="0.25">
      <c r="A50" t="s">
        <v>418</v>
      </c>
    </row>
    <row r="51" spans="1:1" x14ac:dyDescent="0.25">
      <c r="A51" t="s">
        <v>407</v>
      </c>
    </row>
    <row r="52" spans="1:1" x14ac:dyDescent="0.25">
      <c r="A52" t="s">
        <v>448</v>
      </c>
    </row>
    <row r="53" spans="1:1" x14ac:dyDescent="0.25">
      <c r="A53" t="s">
        <v>438</v>
      </c>
    </row>
    <row r="54" spans="1:1" x14ac:dyDescent="0.25">
      <c r="A54" t="s">
        <v>408</v>
      </c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8" workbookViewId="0">
      <selection sqref="A1:A40"/>
    </sheetView>
  </sheetViews>
  <sheetFormatPr defaultRowHeight="15" x14ac:dyDescent="0.25"/>
  <cols>
    <col min="1" max="1" width="52.5703125" customWidth="1"/>
  </cols>
  <sheetData>
    <row r="1" spans="1:1" x14ac:dyDescent="0.25">
      <c r="A1" s="5" t="s">
        <v>490</v>
      </c>
    </row>
    <row r="2" spans="1:1" x14ac:dyDescent="0.25">
      <c r="A2" t="s">
        <v>471</v>
      </c>
    </row>
    <row r="3" spans="1:1" x14ac:dyDescent="0.25">
      <c r="A3" t="s">
        <v>459</v>
      </c>
    </row>
    <row r="4" spans="1:1" x14ac:dyDescent="0.25">
      <c r="A4" t="s">
        <v>486</v>
      </c>
    </row>
    <row r="5" spans="1:1" x14ac:dyDescent="0.25">
      <c r="A5" t="s">
        <v>475</v>
      </c>
    </row>
    <row r="6" spans="1:1" x14ac:dyDescent="0.25">
      <c r="A6" t="s">
        <v>480</v>
      </c>
    </row>
    <row r="7" spans="1:1" x14ac:dyDescent="0.25">
      <c r="A7" t="s">
        <v>467</v>
      </c>
    </row>
    <row r="8" spans="1:1" x14ac:dyDescent="0.25">
      <c r="A8" t="s">
        <v>487</v>
      </c>
    </row>
    <row r="9" spans="1:1" x14ac:dyDescent="0.25">
      <c r="A9" t="s">
        <v>470</v>
      </c>
    </row>
    <row r="10" spans="1:1" x14ac:dyDescent="0.25">
      <c r="A10" t="s">
        <v>452</v>
      </c>
    </row>
    <row r="11" spans="1:1" x14ac:dyDescent="0.25">
      <c r="A11" t="s">
        <v>462</v>
      </c>
    </row>
    <row r="12" spans="1:1" x14ac:dyDescent="0.25">
      <c r="A12" t="s">
        <v>460</v>
      </c>
    </row>
    <row r="13" spans="1:1" x14ac:dyDescent="0.25">
      <c r="A13" t="s">
        <v>461</v>
      </c>
    </row>
    <row r="14" spans="1:1" x14ac:dyDescent="0.25">
      <c r="A14" t="s">
        <v>491</v>
      </c>
    </row>
    <row r="15" spans="1:1" x14ac:dyDescent="0.25">
      <c r="A15" t="s">
        <v>482</v>
      </c>
    </row>
    <row r="16" spans="1:1" x14ac:dyDescent="0.25">
      <c r="A16" t="s">
        <v>456</v>
      </c>
    </row>
    <row r="17" spans="1:1" x14ac:dyDescent="0.25">
      <c r="A17" t="s">
        <v>477</v>
      </c>
    </row>
    <row r="18" spans="1:1" x14ac:dyDescent="0.25">
      <c r="A18" t="s">
        <v>474</v>
      </c>
    </row>
    <row r="19" spans="1:1" x14ac:dyDescent="0.25">
      <c r="A19" t="s">
        <v>455</v>
      </c>
    </row>
    <row r="20" spans="1:1" x14ac:dyDescent="0.25">
      <c r="A20" t="s">
        <v>457</v>
      </c>
    </row>
    <row r="21" spans="1:1" x14ac:dyDescent="0.25">
      <c r="A21" t="s">
        <v>476</v>
      </c>
    </row>
    <row r="22" spans="1:1" x14ac:dyDescent="0.25">
      <c r="A22" t="s">
        <v>439</v>
      </c>
    </row>
    <row r="23" spans="1:1" x14ac:dyDescent="0.25">
      <c r="A23" t="s">
        <v>440</v>
      </c>
    </row>
    <row r="24" spans="1:1" x14ac:dyDescent="0.25">
      <c r="A24" t="s">
        <v>465</v>
      </c>
    </row>
    <row r="25" spans="1:1" x14ac:dyDescent="0.25">
      <c r="A25" t="s">
        <v>464</v>
      </c>
    </row>
    <row r="26" spans="1:1" x14ac:dyDescent="0.25">
      <c r="A26" t="s">
        <v>468</v>
      </c>
    </row>
    <row r="27" spans="1:1" x14ac:dyDescent="0.25">
      <c r="A27" t="s">
        <v>481</v>
      </c>
    </row>
    <row r="28" spans="1:1" x14ac:dyDescent="0.25">
      <c r="A28" t="s">
        <v>479</v>
      </c>
    </row>
    <row r="29" spans="1:1" x14ac:dyDescent="0.25">
      <c r="A29" t="s">
        <v>453</v>
      </c>
    </row>
    <row r="30" spans="1:1" x14ac:dyDescent="0.25">
      <c r="A30" t="s">
        <v>488</v>
      </c>
    </row>
    <row r="31" spans="1:1" x14ac:dyDescent="0.25">
      <c r="A31" t="s">
        <v>463</v>
      </c>
    </row>
    <row r="32" spans="1:1" x14ac:dyDescent="0.25">
      <c r="A32" t="s">
        <v>473</v>
      </c>
    </row>
    <row r="33" spans="1:1" x14ac:dyDescent="0.25">
      <c r="A33" t="s">
        <v>478</v>
      </c>
    </row>
    <row r="34" spans="1:1" x14ac:dyDescent="0.25">
      <c r="A34" t="s">
        <v>454</v>
      </c>
    </row>
    <row r="35" spans="1:1" x14ac:dyDescent="0.25">
      <c r="A35" t="s">
        <v>485</v>
      </c>
    </row>
    <row r="36" spans="1:1" x14ac:dyDescent="0.25">
      <c r="A36" t="s">
        <v>458</v>
      </c>
    </row>
    <row r="37" spans="1:1" x14ac:dyDescent="0.25">
      <c r="A37" t="s">
        <v>484</v>
      </c>
    </row>
    <row r="38" spans="1:1" x14ac:dyDescent="0.25">
      <c r="A38" t="s">
        <v>472</v>
      </c>
    </row>
    <row r="39" spans="1:1" x14ac:dyDescent="0.25">
      <c r="A39" t="s">
        <v>466</v>
      </c>
    </row>
    <row r="40" spans="1:1" x14ac:dyDescent="0.25">
      <c r="A40" t="s">
        <v>469</v>
      </c>
    </row>
    <row r="41" spans="1:1" x14ac:dyDescent="0.25">
      <c r="A41" t="s">
        <v>483</v>
      </c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A28" workbookViewId="0">
      <selection sqref="A1:A51"/>
    </sheetView>
  </sheetViews>
  <sheetFormatPr defaultRowHeight="15" x14ac:dyDescent="0.25"/>
  <cols>
    <col min="1" max="1" width="51.85546875" customWidth="1"/>
  </cols>
  <sheetData>
    <row r="1" spans="1:1" x14ac:dyDescent="0.25">
      <c r="A1" s="5" t="s">
        <v>540</v>
      </c>
    </row>
    <row r="2" spans="1:1" x14ac:dyDescent="0.25">
      <c r="A2" t="s">
        <v>502</v>
      </c>
    </row>
    <row r="3" spans="1:1" x14ac:dyDescent="0.25">
      <c r="A3" t="s">
        <v>493</v>
      </c>
    </row>
    <row r="4" spans="1:1" x14ac:dyDescent="0.25">
      <c r="A4" t="s">
        <v>543</v>
      </c>
    </row>
    <row r="5" spans="1:1" x14ac:dyDescent="0.25">
      <c r="A5" t="s">
        <v>504</v>
      </c>
    </row>
    <row r="6" spans="1:1" x14ac:dyDescent="0.25">
      <c r="A6" t="s">
        <v>514</v>
      </c>
    </row>
    <row r="7" spans="1:1" x14ac:dyDescent="0.25">
      <c r="A7" t="s">
        <v>533</v>
      </c>
    </row>
    <row r="8" spans="1:1" x14ac:dyDescent="0.25">
      <c r="A8" t="s">
        <v>509</v>
      </c>
    </row>
    <row r="9" spans="1:1" x14ac:dyDescent="0.25">
      <c r="A9" t="s">
        <v>527</v>
      </c>
    </row>
    <row r="10" spans="1:1" x14ac:dyDescent="0.25">
      <c r="A10" t="s">
        <v>529</v>
      </c>
    </row>
    <row r="11" spans="1:1" x14ac:dyDescent="0.25">
      <c r="A11" t="s">
        <v>530</v>
      </c>
    </row>
    <row r="12" spans="1:1" x14ac:dyDescent="0.25">
      <c r="A12" t="s">
        <v>492</v>
      </c>
    </row>
    <row r="13" spans="1:1" x14ac:dyDescent="0.25">
      <c r="A13" t="s">
        <v>524</v>
      </c>
    </row>
    <row r="14" spans="1:1" x14ac:dyDescent="0.25">
      <c r="A14" t="s">
        <v>522</v>
      </c>
    </row>
    <row r="15" spans="1:1" x14ac:dyDescent="0.25">
      <c r="A15" t="s">
        <v>494</v>
      </c>
    </row>
    <row r="16" spans="1:1" x14ac:dyDescent="0.25">
      <c r="A16" t="s">
        <v>501</v>
      </c>
    </row>
    <row r="17" spans="1:1" x14ac:dyDescent="0.25">
      <c r="A17" t="s">
        <v>516</v>
      </c>
    </row>
    <row r="18" spans="1:1" x14ac:dyDescent="0.25">
      <c r="A18" t="s">
        <v>539</v>
      </c>
    </row>
    <row r="19" spans="1:1" x14ac:dyDescent="0.25">
      <c r="A19" t="s">
        <v>508</v>
      </c>
    </row>
    <row r="20" spans="1:1" x14ac:dyDescent="0.25">
      <c r="A20" t="s">
        <v>526</v>
      </c>
    </row>
    <row r="21" spans="1:1" x14ac:dyDescent="0.25">
      <c r="A21" t="s">
        <v>499</v>
      </c>
    </row>
    <row r="22" spans="1:1" x14ac:dyDescent="0.25">
      <c r="A22" t="s">
        <v>521</v>
      </c>
    </row>
    <row r="23" spans="1:1" x14ac:dyDescent="0.25">
      <c r="A23" t="s">
        <v>518</v>
      </c>
    </row>
    <row r="24" spans="1:1" x14ac:dyDescent="0.25">
      <c r="A24" t="s">
        <v>532</v>
      </c>
    </row>
    <row r="25" spans="1:1" x14ac:dyDescent="0.25">
      <c r="A25" t="s">
        <v>498</v>
      </c>
    </row>
    <row r="26" spans="1:1" x14ac:dyDescent="0.25">
      <c r="A26" t="s">
        <v>507</v>
      </c>
    </row>
    <row r="27" spans="1:1" x14ac:dyDescent="0.25">
      <c r="A27" t="s">
        <v>517</v>
      </c>
    </row>
    <row r="28" spans="1:1" x14ac:dyDescent="0.25">
      <c r="A28" t="s">
        <v>513</v>
      </c>
    </row>
    <row r="29" spans="1:1" x14ac:dyDescent="0.25">
      <c r="A29" t="s">
        <v>512</v>
      </c>
    </row>
    <row r="30" spans="1:1" x14ac:dyDescent="0.25">
      <c r="A30" t="s">
        <v>535</v>
      </c>
    </row>
    <row r="31" spans="1:1" x14ac:dyDescent="0.25">
      <c r="A31" t="s">
        <v>523</v>
      </c>
    </row>
    <row r="32" spans="1:1" x14ac:dyDescent="0.25">
      <c r="A32" t="s">
        <v>537</v>
      </c>
    </row>
    <row r="33" spans="1:1" x14ac:dyDescent="0.25">
      <c r="A33" t="s">
        <v>534</v>
      </c>
    </row>
    <row r="34" spans="1:1" x14ac:dyDescent="0.25">
      <c r="A34" t="s">
        <v>510</v>
      </c>
    </row>
    <row r="35" spans="1:1" x14ac:dyDescent="0.25">
      <c r="A35" t="s">
        <v>497</v>
      </c>
    </row>
    <row r="36" spans="1:1" x14ac:dyDescent="0.25">
      <c r="A36" t="s">
        <v>538</v>
      </c>
    </row>
    <row r="37" spans="1:1" x14ac:dyDescent="0.25">
      <c r="A37" t="s">
        <v>496</v>
      </c>
    </row>
    <row r="38" spans="1:1" x14ac:dyDescent="0.25">
      <c r="A38" t="s">
        <v>489</v>
      </c>
    </row>
    <row r="39" spans="1:1" x14ac:dyDescent="0.25">
      <c r="A39" t="s">
        <v>495</v>
      </c>
    </row>
    <row r="40" spans="1:1" x14ac:dyDescent="0.25">
      <c r="A40" t="s">
        <v>511</v>
      </c>
    </row>
    <row r="41" spans="1:1" x14ac:dyDescent="0.25">
      <c r="A41" t="s">
        <v>506</v>
      </c>
    </row>
    <row r="42" spans="1:1" x14ac:dyDescent="0.25">
      <c r="A42" t="s">
        <v>525</v>
      </c>
    </row>
    <row r="43" spans="1:1" x14ac:dyDescent="0.25">
      <c r="A43" t="s">
        <v>536</v>
      </c>
    </row>
    <row r="44" spans="1:1" x14ac:dyDescent="0.25">
      <c r="A44" t="s">
        <v>515</v>
      </c>
    </row>
    <row r="45" spans="1:1" x14ac:dyDescent="0.25">
      <c r="A45" t="s">
        <v>520</v>
      </c>
    </row>
    <row r="46" spans="1:1" x14ac:dyDescent="0.25">
      <c r="A46" t="s">
        <v>503</v>
      </c>
    </row>
    <row r="47" spans="1:1" x14ac:dyDescent="0.25">
      <c r="A47" t="s">
        <v>505</v>
      </c>
    </row>
    <row r="48" spans="1:1" x14ac:dyDescent="0.25">
      <c r="A48" t="s">
        <v>500</v>
      </c>
    </row>
    <row r="49" spans="1:1" x14ac:dyDescent="0.25">
      <c r="A49" t="s">
        <v>531</v>
      </c>
    </row>
    <row r="50" spans="1:1" x14ac:dyDescent="0.25">
      <c r="A50" t="s">
        <v>528</v>
      </c>
    </row>
    <row r="51" spans="1:1" x14ac:dyDescent="0.25">
      <c r="A51" t="s">
        <v>519</v>
      </c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workbookViewId="0">
      <selection activeCell="H18" sqref="H18"/>
    </sheetView>
  </sheetViews>
  <sheetFormatPr defaultRowHeight="15" x14ac:dyDescent="0.25"/>
  <sheetData>
    <row r="1" spans="1:47" x14ac:dyDescent="0.25">
      <c r="A1" t="s">
        <v>560</v>
      </c>
      <c r="B1" t="s">
        <v>561</v>
      </c>
      <c r="C1" t="s">
        <v>562</v>
      </c>
      <c r="D1" t="s">
        <v>563</v>
      </c>
      <c r="E1" t="s">
        <v>564</v>
      </c>
      <c r="F1" t="s">
        <v>565</v>
      </c>
      <c r="G1" t="s">
        <v>566</v>
      </c>
      <c r="H1" t="s">
        <v>567</v>
      </c>
      <c r="I1" t="s">
        <v>568</v>
      </c>
      <c r="J1" t="s">
        <v>569</v>
      </c>
      <c r="K1" t="s">
        <v>570</v>
      </c>
      <c r="L1" t="s">
        <v>571</v>
      </c>
      <c r="M1" t="s">
        <v>572</v>
      </c>
      <c r="N1" t="s">
        <v>573</v>
      </c>
      <c r="O1" t="s">
        <v>574</v>
      </c>
      <c r="P1" t="s">
        <v>575</v>
      </c>
      <c r="Q1" t="s">
        <v>576</v>
      </c>
      <c r="R1" t="s">
        <v>577</v>
      </c>
      <c r="S1" t="s">
        <v>578</v>
      </c>
      <c r="T1" t="s">
        <v>579</v>
      </c>
      <c r="U1" t="s">
        <v>580</v>
      </c>
      <c r="V1" t="s">
        <v>581</v>
      </c>
      <c r="W1" t="s">
        <v>582</v>
      </c>
      <c r="X1" t="s">
        <v>583</v>
      </c>
      <c r="Y1" t="s">
        <v>584</v>
      </c>
      <c r="Z1" t="s">
        <v>585</v>
      </c>
      <c r="AA1" t="s">
        <v>586</v>
      </c>
      <c r="AB1" t="s">
        <v>587</v>
      </c>
      <c r="AC1" t="s">
        <v>588</v>
      </c>
      <c r="AD1" t="s">
        <v>589</v>
      </c>
      <c r="AE1" t="s">
        <v>590</v>
      </c>
      <c r="AF1" t="s">
        <v>591</v>
      </c>
      <c r="AG1" t="s">
        <v>592</v>
      </c>
      <c r="AH1" t="s">
        <v>593</v>
      </c>
      <c r="AI1" t="s">
        <v>594</v>
      </c>
      <c r="AJ1" t="s">
        <v>595</v>
      </c>
      <c r="AK1" t="s">
        <v>596</v>
      </c>
      <c r="AL1" t="s">
        <v>597</v>
      </c>
      <c r="AM1" t="s">
        <v>598</v>
      </c>
      <c r="AN1" t="s">
        <v>599</v>
      </c>
      <c r="AO1" t="s">
        <v>600</v>
      </c>
      <c r="AP1" t="s">
        <v>601</v>
      </c>
      <c r="AQ1" t="s">
        <v>602</v>
      </c>
      <c r="AR1" t="s">
        <v>603</v>
      </c>
      <c r="AS1" t="s">
        <v>604</v>
      </c>
      <c r="AT1" t="s">
        <v>605</v>
      </c>
      <c r="AU1" t="s">
        <v>606</v>
      </c>
    </row>
    <row r="2" spans="1:47" x14ac:dyDescent="0.25">
      <c r="A2" t="s">
        <v>544</v>
      </c>
      <c r="B2" t="s">
        <v>607</v>
      </c>
      <c r="C2" t="s">
        <v>608</v>
      </c>
      <c r="D2" t="s">
        <v>609</v>
      </c>
      <c r="E2" t="s">
        <v>610</v>
      </c>
      <c r="F2" t="s">
        <v>611</v>
      </c>
      <c r="G2" t="s">
        <v>612</v>
      </c>
      <c r="H2" t="s">
        <v>613</v>
      </c>
      <c r="I2" t="s">
        <v>614</v>
      </c>
      <c r="J2" t="s">
        <v>615</v>
      </c>
      <c r="K2" t="s">
        <v>616</v>
      </c>
      <c r="L2" t="s">
        <v>617</v>
      </c>
      <c r="M2" t="s">
        <v>618</v>
      </c>
      <c r="N2" t="s">
        <v>619</v>
      </c>
      <c r="O2" t="s">
        <v>620</v>
      </c>
      <c r="P2" t="s">
        <v>621</v>
      </c>
      <c r="Q2" t="s">
        <v>620</v>
      </c>
      <c r="R2" t="s">
        <v>128</v>
      </c>
      <c r="S2" t="s">
        <v>130</v>
      </c>
      <c r="T2" t="s">
        <v>129</v>
      </c>
      <c r="U2" t="s">
        <v>131</v>
      </c>
      <c r="V2" t="s">
        <v>622</v>
      </c>
      <c r="W2" t="s">
        <v>623</v>
      </c>
      <c r="X2" t="s">
        <v>611</v>
      </c>
      <c r="Y2" t="s">
        <v>624</v>
      </c>
      <c r="Z2" t="s">
        <v>611</v>
      </c>
      <c r="AA2" t="s">
        <v>625</v>
      </c>
      <c r="AB2" t="s">
        <v>611</v>
      </c>
      <c r="AC2" t="s">
        <v>626</v>
      </c>
      <c r="AD2" t="s">
        <v>627</v>
      </c>
      <c r="AE2" t="s">
        <v>628</v>
      </c>
      <c r="AF2" t="s">
        <v>629</v>
      </c>
      <c r="AG2" t="s">
        <v>630</v>
      </c>
      <c r="AH2" t="s">
        <v>631</v>
      </c>
      <c r="AI2" t="s">
        <v>632</v>
      </c>
      <c r="AJ2" t="s">
        <v>633</v>
      </c>
      <c r="AK2" t="s">
        <v>611</v>
      </c>
      <c r="AL2" t="s">
        <v>634</v>
      </c>
      <c r="AM2" t="s">
        <v>635</v>
      </c>
      <c r="AN2" t="s">
        <v>636</v>
      </c>
      <c r="AO2" t="s">
        <v>637</v>
      </c>
      <c r="AP2" t="s">
        <v>638</v>
      </c>
      <c r="AQ2" t="s">
        <v>639</v>
      </c>
      <c r="AR2" t="s">
        <v>640</v>
      </c>
      <c r="AS2" t="s">
        <v>641</v>
      </c>
      <c r="AT2" t="s">
        <v>642</v>
      </c>
      <c r="AU2" t="s">
        <v>643</v>
      </c>
    </row>
    <row r="3" spans="1:47" x14ac:dyDescent="0.25">
      <c r="A3">
        <v>1</v>
      </c>
      <c r="B3" t="s">
        <v>644</v>
      </c>
      <c r="C3" t="s">
        <v>645</v>
      </c>
      <c r="D3" t="s">
        <v>88</v>
      </c>
      <c r="E3" t="s">
        <v>92</v>
      </c>
      <c r="G3" t="s">
        <v>646</v>
      </c>
      <c r="H3" t="s">
        <v>174</v>
      </c>
      <c r="J3" t="s">
        <v>647</v>
      </c>
      <c r="L3" t="s">
        <v>648</v>
      </c>
      <c r="M3" t="s">
        <v>649</v>
      </c>
      <c r="N3" t="s">
        <v>650</v>
      </c>
      <c r="P3" t="s">
        <v>651</v>
      </c>
      <c r="R3" t="s">
        <v>132</v>
      </c>
      <c r="S3" t="s">
        <v>132</v>
      </c>
      <c r="T3" t="s">
        <v>132</v>
      </c>
      <c r="U3" t="s">
        <v>133</v>
      </c>
      <c r="W3" t="s">
        <v>136</v>
      </c>
      <c r="Y3" t="s">
        <v>652</v>
      </c>
      <c r="Z3" t="s">
        <v>125</v>
      </c>
      <c r="AA3" t="s">
        <v>653</v>
      </c>
      <c r="AB3" t="s">
        <v>284</v>
      </c>
      <c r="AC3" t="s">
        <v>654</v>
      </c>
      <c r="AD3" t="s">
        <v>299</v>
      </c>
      <c r="AE3" t="s">
        <v>655</v>
      </c>
      <c r="AH3" t="s">
        <v>152</v>
      </c>
      <c r="AI3" t="s">
        <v>656</v>
      </c>
      <c r="AJ3" t="s">
        <v>162</v>
      </c>
      <c r="AL3" t="s">
        <v>142</v>
      </c>
      <c r="AM3" t="s">
        <v>657</v>
      </c>
      <c r="AP3" t="s">
        <v>116</v>
      </c>
      <c r="AS3" t="s">
        <v>398</v>
      </c>
      <c r="AT3" t="s">
        <v>452</v>
      </c>
      <c r="AU3" t="s">
        <v>492</v>
      </c>
    </row>
    <row r="4" spans="1:47" x14ac:dyDescent="0.25">
      <c r="A4">
        <v>2</v>
      </c>
      <c r="B4" t="s">
        <v>644</v>
      </c>
      <c r="C4" t="s">
        <v>645</v>
      </c>
      <c r="D4" t="s">
        <v>658</v>
      </c>
      <c r="E4" t="s">
        <v>92</v>
      </c>
      <c r="G4" t="s">
        <v>659</v>
      </c>
      <c r="I4" t="s">
        <v>175</v>
      </c>
      <c r="J4" t="s">
        <v>660</v>
      </c>
      <c r="L4" t="s">
        <v>649</v>
      </c>
      <c r="N4" t="s">
        <v>661</v>
      </c>
      <c r="P4" t="s">
        <v>662</v>
      </c>
      <c r="R4" t="s">
        <v>132</v>
      </c>
      <c r="S4" t="s">
        <v>132</v>
      </c>
      <c r="T4" t="s">
        <v>132</v>
      </c>
      <c r="U4" t="s">
        <v>134</v>
      </c>
      <c r="W4" t="s">
        <v>136</v>
      </c>
      <c r="Y4" t="s">
        <v>652</v>
      </c>
      <c r="Z4" t="s">
        <v>663</v>
      </c>
      <c r="AC4" t="s">
        <v>116</v>
      </c>
      <c r="AH4" t="s">
        <v>155</v>
      </c>
      <c r="AI4" t="s">
        <v>664</v>
      </c>
      <c r="AJ4" t="s">
        <v>161</v>
      </c>
      <c r="AL4" t="s">
        <v>116</v>
      </c>
      <c r="AP4" t="s">
        <v>142</v>
      </c>
      <c r="AQ4" t="s">
        <v>665</v>
      </c>
      <c r="AR4" t="s">
        <v>666</v>
      </c>
      <c r="AS4" t="s">
        <v>667</v>
      </c>
      <c r="AT4" t="s">
        <v>453</v>
      </c>
      <c r="AU4" t="s">
        <v>493</v>
      </c>
    </row>
    <row r="5" spans="1:47" x14ac:dyDescent="0.25">
      <c r="A5">
        <v>3</v>
      </c>
      <c r="B5" t="s">
        <v>644</v>
      </c>
      <c r="C5" t="s">
        <v>645</v>
      </c>
      <c r="D5" t="s">
        <v>86</v>
      </c>
      <c r="E5" t="s">
        <v>92</v>
      </c>
      <c r="G5" t="s">
        <v>668</v>
      </c>
      <c r="H5" t="s">
        <v>176</v>
      </c>
      <c r="J5" t="s">
        <v>647</v>
      </c>
      <c r="L5" t="s">
        <v>648</v>
      </c>
      <c r="M5" t="s">
        <v>648</v>
      </c>
      <c r="N5" t="s">
        <v>652</v>
      </c>
      <c r="O5" t="s">
        <v>237</v>
      </c>
      <c r="P5" t="s">
        <v>669</v>
      </c>
      <c r="Q5" t="s">
        <v>237</v>
      </c>
      <c r="R5" t="s">
        <v>133</v>
      </c>
      <c r="S5" t="s">
        <v>132</v>
      </c>
      <c r="T5" t="s">
        <v>132</v>
      </c>
      <c r="U5" t="s">
        <v>133</v>
      </c>
      <c r="V5" t="s">
        <v>248</v>
      </c>
      <c r="W5" t="s">
        <v>616</v>
      </c>
      <c r="X5" t="s">
        <v>266</v>
      </c>
      <c r="Y5" t="s">
        <v>669</v>
      </c>
      <c r="Z5" t="s">
        <v>275</v>
      </c>
      <c r="AA5" t="s">
        <v>670</v>
      </c>
      <c r="AC5" t="s">
        <v>142</v>
      </c>
      <c r="AE5" t="s">
        <v>671</v>
      </c>
      <c r="AH5" t="s">
        <v>154</v>
      </c>
      <c r="AI5" t="s">
        <v>672</v>
      </c>
      <c r="AJ5" t="s">
        <v>616</v>
      </c>
      <c r="AK5" t="s">
        <v>343</v>
      </c>
      <c r="AL5" t="s">
        <v>142</v>
      </c>
      <c r="AM5" t="s">
        <v>673</v>
      </c>
      <c r="AP5" t="s">
        <v>116</v>
      </c>
      <c r="AS5" t="s">
        <v>399</v>
      </c>
      <c r="AT5" t="s">
        <v>674</v>
      </c>
      <c r="AU5" t="s">
        <v>494</v>
      </c>
    </row>
    <row r="6" spans="1:47" x14ac:dyDescent="0.25">
      <c r="A6">
        <v>4</v>
      </c>
      <c r="B6" t="s">
        <v>644</v>
      </c>
      <c r="C6" t="s">
        <v>645</v>
      </c>
      <c r="D6" t="s">
        <v>88</v>
      </c>
      <c r="E6" t="s">
        <v>91</v>
      </c>
      <c r="G6" t="s">
        <v>675</v>
      </c>
      <c r="J6" t="s">
        <v>676</v>
      </c>
      <c r="L6" t="s">
        <v>648</v>
      </c>
      <c r="M6" t="s">
        <v>649</v>
      </c>
      <c r="N6" t="s">
        <v>650</v>
      </c>
      <c r="P6" t="s">
        <v>677</v>
      </c>
      <c r="R6" t="s">
        <v>132</v>
      </c>
      <c r="S6" t="s">
        <v>132</v>
      </c>
      <c r="T6" t="s">
        <v>132</v>
      </c>
      <c r="U6" t="s">
        <v>134</v>
      </c>
      <c r="W6" t="s">
        <v>136</v>
      </c>
      <c r="Y6" t="s">
        <v>652</v>
      </c>
      <c r="Z6" t="s">
        <v>663</v>
      </c>
      <c r="AA6" t="s">
        <v>678</v>
      </c>
      <c r="AB6" t="s">
        <v>285</v>
      </c>
      <c r="AC6" t="s">
        <v>654</v>
      </c>
      <c r="AE6" t="s">
        <v>679</v>
      </c>
      <c r="AH6" t="s">
        <v>155</v>
      </c>
      <c r="AI6" t="s">
        <v>656</v>
      </c>
      <c r="AJ6" t="s">
        <v>162</v>
      </c>
      <c r="AL6" t="s">
        <v>142</v>
      </c>
      <c r="AM6" t="s">
        <v>680</v>
      </c>
      <c r="AP6" t="s">
        <v>116</v>
      </c>
      <c r="AS6" t="s">
        <v>400</v>
      </c>
      <c r="AT6" t="s">
        <v>454</v>
      </c>
      <c r="AU6" t="s">
        <v>495</v>
      </c>
    </row>
    <row r="7" spans="1:47" x14ac:dyDescent="0.25">
      <c r="A7">
        <v>5</v>
      </c>
      <c r="B7" t="s">
        <v>644</v>
      </c>
      <c r="C7" t="s">
        <v>645</v>
      </c>
      <c r="D7" t="s">
        <v>658</v>
      </c>
      <c r="E7" t="s">
        <v>91</v>
      </c>
      <c r="G7" t="s">
        <v>681</v>
      </c>
      <c r="H7" t="s">
        <v>177</v>
      </c>
      <c r="J7" t="s">
        <v>660</v>
      </c>
      <c r="L7" t="s">
        <v>648</v>
      </c>
      <c r="M7" t="s">
        <v>649</v>
      </c>
      <c r="N7" t="s">
        <v>682</v>
      </c>
      <c r="P7" t="s">
        <v>683</v>
      </c>
      <c r="R7" t="s">
        <v>132</v>
      </c>
      <c r="S7" t="s">
        <v>132</v>
      </c>
      <c r="T7" t="s">
        <v>132</v>
      </c>
      <c r="U7" t="s">
        <v>134</v>
      </c>
      <c r="W7" t="s">
        <v>136</v>
      </c>
      <c r="Y7" t="s">
        <v>652</v>
      </c>
      <c r="Z7" t="s">
        <v>663</v>
      </c>
      <c r="AA7" t="s">
        <v>684</v>
      </c>
      <c r="AC7" t="s">
        <v>116</v>
      </c>
      <c r="AL7" t="s">
        <v>142</v>
      </c>
      <c r="AM7" t="s">
        <v>685</v>
      </c>
      <c r="AP7" t="s">
        <v>116</v>
      </c>
      <c r="AU7" t="s">
        <v>496</v>
      </c>
    </row>
    <row r="8" spans="1:47" x14ac:dyDescent="0.25">
      <c r="A8">
        <v>6</v>
      </c>
      <c r="B8" t="s">
        <v>644</v>
      </c>
      <c r="C8" t="s">
        <v>686</v>
      </c>
      <c r="D8" t="s">
        <v>88</v>
      </c>
      <c r="E8" t="s">
        <v>92</v>
      </c>
      <c r="G8" t="s">
        <v>687</v>
      </c>
      <c r="I8" t="s">
        <v>178</v>
      </c>
      <c r="J8" t="s">
        <v>688</v>
      </c>
      <c r="K8" t="s">
        <v>226</v>
      </c>
      <c r="L8" t="s">
        <v>648</v>
      </c>
      <c r="M8" t="s">
        <v>649</v>
      </c>
      <c r="N8" t="s">
        <v>689</v>
      </c>
      <c r="P8" t="s">
        <v>677</v>
      </c>
      <c r="R8" t="s">
        <v>132</v>
      </c>
      <c r="S8" t="s">
        <v>132</v>
      </c>
      <c r="V8" t="s">
        <v>249</v>
      </c>
      <c r="W8" t="s">
        <v>136</v>
      </c>
      <c r="Y8" t="s">
        <v>652</v>
      </c>
      <c r="AA8" t="s">
        <v>690</v>
      </c>
      <c r="AB8" t="s">
        <v>286</v>
      </c>
      <c r="AC8" t="s">
        <v>654</v>
      </c>
      <c r="AD8" t="s">
        <v>300</v>
      </c>
      <c r="AE8" t="s">
        <v>691</v>
      </c>
      <c r="AG8" t="s">
        <v>178</v>
      </c>
      <c r="AH8" t="s">
        <v>152</v>
      </c>
      <c r="AI8" t="s">
        <v>692</v>
      </c>
      <c r="AJ8" t="s">
        <v>161</v>
      </c>
      <c r="AL8" t="s">
        <v>142</v>
      </c>
      <c r="AM8" t="s">
        <v>693</v>
      </c>
      <c r="AO8" t="s">
        <v>178</v>
      </c>
      <c r="AP8" t="s">
        <v>116</v>
      </c>
      <c r="AS8" t="s">
        <v>401</v>
      </c>
      <c r="AT8" t="s">
        <v>455</v>
      </c>
      <c r="AU8" t="s">
        <v>497</v>
      </c>
    </row>
    <row r="9" spans="1:47" x14ac:dyDescent="0.25">
      <c r="A9">
        <v>7</v>
      </c>
      <c r="B9" t="s">
        <v>644</v>
      </c>
      <c r="C9" t="s">
        <v>645</v>
      </c>
      <c r="D9" t="s">
        <v>88</v>
      </c>
      <c r="E9" t="s">
        <v>91</v>
      </c>
      <c r="G9" t="s">
        <v>694</v>
      </c>
      <c r="J9" t="s">
        <v>647</v>
      </c>
      <c r="L9" t="s">
        <v>648</v>
      </c>
      <c r="M9" t="s">
        <v>648</v>
      </c>
      <c r="N9" t="s">
        <v>695</v>
      </c>
      <c r="P9" t="s">
        <v>677</v>
      </c>
      <c r="R9" t="s">
        <v>134</v>
      </c>
      <c r="S9" t="s">
        <v>132</v>
      </c>
      <c r="T9" t="s">
        <v>132</v>
      </c>
      <c r="U9" t="s">
        <v>134</v>
      </c>
      <c r="W9" t="s">
        <v>137</v>
      </c>
      <c r="Y9" t="s">
        <v>652</v>
      </c>
      <c r="Z9" t="s">
        <v>696</v>
      </c>
      <c r="AA9" t="s">
        <v>697</v>
      </c>
      <c r="AC9" t="s">
        <v>654</v>
      </c>
      <c r="AD9" t="s">
        <v>301</v>
      </c>
      <c r="AE9" t="s">
        <v>698</v>
      </c>
      <c r="AH9" t="s">
        <v>153</v>
      </c>
      <c r="AI9" t="s">
        <v>664</v>
      </c>
      <c r="AJ9" t="s">
        <v>162</v>
      </c>
      <c r="AL9" t="s">
        <v>142</v>
      </c>
      <c r="AM9" t="s">
        <v>680</v>
      </c>
      <c r="AP9" t="s">
        <v>116</v>
      </c>
      <c r="AS9" t="s">
        <v>402</v>
      </c>
      <c r="AT9" t="s">
        <v>456</v>
      </c>
      <c r="AU9" t="s">
        <v>489</v>
      </c>
    </row>
    <row r="10" spans="1:47" x14ac:dyDescent="0.25">
      <c r="A10">
        <v>8</v>
      </c>
      <c r="B10" t="s">
        <v>644</v>
      </c>
      <c r="C10" t="s">
        <v>645</v>
      </c>
      <c r="D10" t="s">
        <v>86</v>
      </c>
      <c r="E10" t="s">
        <v>91</v>
      </c>
      <c r="G10" t="s">
        <v>699</v>
      </c>
      <c r="H10" t="s">
        <v>179</v>
      </c>
      <c r="J10" t="s">
        <v>647</v>
      </c>
      <c r="L10" t="s">
        <v>648</v>
      </c>
      <c r="M10" t="s">
        <v>648</v>
      </c>
      <c r="N10" t="s">
        <v>700</v>
      </c>
      <c r="P10" t="s">
        <v>677</v>
      </c>
      <c r="R10" t="s">
        <v>134</v>
      </c>
      <c r="S10" t="s">
        <v>132</v>
      </c>
      <c r="T10" t="s">
        <v>132</v>
      </c>
      <c r="U10" t="s">
        <v>134</v>
      </c>
      <c r="W10" t="s">
        <v>616</v>
      </c>
      <c r="Y10" t="s">
        <v>677</v>
      </c>
      <c r="AA10" t="s">
        <v>701</v>
      </c>
      <c r="AC10" t="s">
        <v>654</v>
      </c>
      <c r="AD10" t="s">
        <v>302</v>
      </c>
      <c r="AE10" t="s">
        <v>702</v>
      </c>
      <c r="AF10" t="s">
        <v>319</v>
      </c>
      <c r="AH10" t="s">
        <v>152</v>
      </c>
      <c r="AI10" t="s">
        <v>664</v>
      </c>
      <c r="AJ10" t="s">
        <v>616</v>
      </c>
      <c r="AK10" t="s">
        <v>344</v>
      </c>
      <c r="AL10" t="s">
        <v>142</v>
      </c>
      <c r="AM10" t="s">
        <v>703</v>
      </c>
      <c r="AP10" t="s">
        <v>116</v>
      </c>
      <c r="AS10" t="s">
        <v>704</v>
      </c>
      <c r="AT10" t="s">
        <v>457</v>
      </c>
      <c r="AU10" t="s">
        <v>498</v>
      </c>
    </row>
    <row r="11" spans="1:47" x14ac:dyDescent="0.25">
      <c r="A11">
        <v>9</v>
      </c>
      <c r="B11" t="s">
        <v>644</v>
      </c>
      <c r="C11" t="s">
        <v>686</v>
      </c>
      <c r="D11" t="s">
        <v>89</v>
      </c>
      <c r="E11" t="s">
        <v>91</v>
      </c>
      <c r="G11" t="s">
        <v>705</v>
      </c>
      <c r="J11" t="s">
        <v>706</v>
      </c>
      <c r="L11" t="s">
        <v>648</v>
      </c>
      <c r="M11" t="s">
        <v>649</v>
      </c>
      <c r="N11" t="s">
        <v>682</v>
      </c>
      <c r="P11" t="s">
        <v>707</v>
      </c>
      <c r="R11" t="s">
        <v>132</v>
      </c>
      <c r="S11" t="s">
        <v>132</v>
      </c>
      <c r="T11" t="s">
        <v>132</v>
      </c>
      <c r="U11" t="s">
        <v>134</v>
      </c>
      <c r="W11" t="s">
        <v>137</v>
      </c>
      <c r="Y11" t="s">
        <v>677</v>
      </c>
      <c r="AC11" t="s">
        <v>116</v>
      </c>
      <c r="AL11" t="s">
        <v>155</v>
      </c>
      <c r="AP11" t="s">
        <v>116</v>
      </c>
      <c r="AS11" t="s">
        <v>403</v>
      </c>
      <c r="AT11" t="s">
        <v>458</v>
      </c>
      <c r="AU11" t="s">
        <v>499</v>
      </c>
    </row>
    <row r="12" spans="1:47" x14ac:dyDescent="0.25">
      <c r="A12">
        <v>10</v>
      </c>
      <c r="B12" t="s">
        <v>644</v>
      </c>
      <c r="C12" t="s">
        <v>686</v>
      </c>
      <c r="D12" t="s">
        <v>86</v>
      </c>
      <c r="E12" t="s">
        <v>91</v>
      </c>
      <c r="G12" t="s">
        <v>708</v>
      </c>
      <c r="H12" t="s">
        <v>180</v>
      </c>
      <c r="I12" t="s">
        <v>181</v>
      </c>
      <c r="J12" t="s">
        <v>647</v>
      </c>
      <c r="L12" t="s">
        <v>648</v>
      </c>
      <c r="M12" t="s">
        <v>709</v>
      </c>
      <c r="N12" t="s">
        <v>710</v>
      </c>
      <c r="P12" t="s">
        <v>707</v>
      </c>
      <c r="R12" t="s">
        <v>132</v>
      </c>
      <c r="S12" t="s">
        <v>132</v>
      </c>
      <c r="T12" t="s">
        <v>132</v>
      </c>
      <c r="U12" t="s">
        <v>132</v>
      </c>
      <c r="W12" t="s">
        <v>135</v>
      </c>
      <c r="Y12" t="s">
        <v>677</v>
      </c>
      <c r="AA12" t="s">
        <v>711</v>
      </c>
      <c r="AB12" t="s">
        <v>287</v>
      </c>
      <c r="AC12" t="s">
        <v>654</v>
      </c>
      <c r="AD12" t="s">
        <v>303</v>
      </c>
      <c r="AE12" t="s">
        <v>712</v>
      </c>
      <c r="AF12" t="s">
        <v>320</v>
      </c>
      <c r="AG12" t="s">
        <v>321</v>
      </c>
      <c r="AH12" t="s">
        <v>152</v>
      </c>
      <c r="AI12" t="s">
        <v>713</v>
      </c>
      <c r="AK12" t="s">
        <v>345</v>
      </c>
      <c r="AL12" t="s">
        <v>142</v>
      </c>
      <c r="AM12" t="s">
        <v>714</v>
      </c>
      <c r="AN12" t="s">
        <v>368</v>
      </c>
      <c r="AO12" t="s">
        <v>369</v>
      </c>
      <c r="AP12" t="s">
        <v>116</v>
      </c>
      <c r="AS12" t="s">
        <v>404</v>
      </c>
      <c r="AT12" t="s">
        <v>459</v>
      </c>
      <c r="AU12" t="s">
        <v>500</v>
      </c>
    </row>
    <row r="13" spans="1:47" x14ac:dyDescent="0.25">
      <c r="A13">
        <v>11</v>
      </c>
      <c r="B13" t="s">
        <v>644</v>
      </c>
      <c r="C13" t="s">
        <v>645</v>
      </c>
      <c r="D13" t="s">
        <v>88</v>
      </c>
      <c r="E13" t="s">
        <v>91</v>
      </c>
      <c r="G13" t="s">
        <v>715</v>
      </c>
      <c r="H13" t="s">
        <v>182</v>
      </c>
      <c r="J13" t="s">
        <v>676</v>
      </c>
      <c r="L13" t="s">
        <v>648</v>
      </c>
      <c r="M13" t="s">
        <v>648</v>
      </c>
      <c r="N13" t="s">
        <v>700</v>
      </c>
      <c r="P13" t="s">
        <v>677</v>
      </c>
      <c r="R13" t="s">
        <v>132</v>
      </c>
      <c r="S13" t="s">
        <v>132</v>
      </c>
      <c r="T13" t="s">
        <v>132</v>
      </c>
      <c r="U13" t="s">
        <v>134</v>
      </c>
      <c r="W13" t="s">
        <v>136</v>
      </c>
      <c r="Y13" t="s">
        <v>652</v>
      </c>
      <c r="Z13" t="s">
        <v>125</v>
      </c>
      <c r="AA13" t="s">
        <v>701</v>
      </c>
      <c r="AC13" t="s">
        <v>654</v>
      </c>
      <c r="AD13" t="s">
        <v>304</v>
      </c>
      <c r="AE13" t="s">
        <v>716</v>
      </c>
      <c r="AF13" t="s">
        <v>322</v>
      </c>
      <c r="AH13" t="s">
        <v>152</v>
      </c>
      <c r="AI13" t="s">
        <v>717</v>
      </c>
      <c r="AJ13" t="s">
        <v>616</v>
      </c>
      <c r="AK13" t="s">
        <v>346</v>
      </c>
      <c r="AL13" t="s">
        <v>142</v>
      </c>
      <c r="AM13" t="s">
        <v>718</v>
      </c>
      <c r="AN13" t="s">
        <v>370</v>
      </c>
      <c r="AP13" t="s">
        <v>116</v>
      </c>
      <c r="AS13" t="s">
        <v>405</v>
      </c>
      <c r="AT13" t="s">
        <v>460</v>
      </c>
      <c r="AU13" t="s">
        <v>501</v>
      </c>
    </row>
    <row r="14" spans="1:47" x14ac:dyDescent="0.25">
      <c r="A14">
        <v>12</v>
      </c>
      <c r="B14" t="s">
        <v>644</v>
      </c>
      <c r="C14" t="s">
        <v>645</v>
      </c>
      <c r="D14" t="s">
        <v>89</v>
      </c>
      <c r="E14" t="s">
        <v>91</v>
      </c>
      <c r="G14" t="s">
        <v>719</v>
      </c>
      <c r="H14" t="s">
        <v>183</v>
      </c>
      <c r="J14" t="s">
        <v>706</v>
      </c>
      <c r="L14" t="s">
        <v>648</v>
      </c>
      <c r="M14" t="s">
        <v>649</v>
      </c>
      <c r="N14" t="s">
        <v>682</v>
      </c>
      <c r="P14" t="s">
        <v>683</v>
      </c>
      <c r="R14" t="s">
        <v>132</v>
      </c>
      <c r="S14" t="s">
        <v>132</v>
      </c>
      <c r="T14" t="s">
        <v>132</v>
      </c>
      <c r="U14" t="s">
        <v>134</v>
      </c>
      <c r="W14" t="s">
        <v>136</v>
      </c>
      <c r="Y14" t="s">
        <v>677</v>
      </c>
      <c r="AA14" t="s">
        <v>720</v>
      </c>
      <c r="AC14" t="s">
        <v>116</v>
      </c>
      <c r="AH14" t="s">
        <v>155</v>
      </c>
      <c r="AI14" t="s">
        <v>664</v>
      </c>
      <c r="AL14" t="s">
        <v>116</v>
      </c>
      <c r="AP14" t="s">
        <v>116</v>
      </c>
      <c r="AS14" t="s">
        <v>406</v>
      </c>
      <c r="AT14" t="s">
        <v>461</v>
      </c>
      <c r="AU14" t="s">
        <v>502</v>
      </c>
    </row>
    <row r="15" spans="1:47" x14ac:dyDescent="0.25">
      <c r="A15">
        <v>13</v>
      </c>
      <c r="B15" t="s">
        <v>644</v>
      </c>
      <c r="C15" t="s">
        <v>686</v>
      </c>
      <c r="D15" t="s">
        <v>88</v>
      </c>
      <c r="E15" t="s">
        <v>91</v>
      </c>
      <c r="G15" t="s">
        <v>721</v>
      </c>
      <c r="I15" t="s">
        <v>184</v>
      </c>
      <c r="J15" t="s">
        <v>647</v>
      </c>
      <c r="L15" t="s">
        <v>648</v>
      </c>
      <c r="M15" t="s">
        <v>649</v>
      </c>
      <c r="N15" t="s">
        <v>722</v>
      </c>
      <c r="P15" t="s">
        <v>683</v>
      </c>
      <c r="R15" t="s">
        <v>132</v>
      </c>
      <c r="S15" t="s">
        <v>132</v>
      </c>
      <c r="T15" t="s">
        <v>132</v>
      </c>
      <c r="U15" t="s">
        <v>132</v>
      </c>
      <c r="W15" t="s">
        <v>136</v>
      </c>
      <c r="Y15" t="s">
        <v>652</v>
      </c>
      <c r="Z15" t="s">
        <v>723</v>
      </c>
      <c r="AA15" t="s">
        <v>711</v>
      </c>
      <c r="AB15" t="s">
        <v>288</v>
      </c>
      <c r="AC15" t="s">
        <v>654</v>
      </c>
      <c r="AD15" t="s">
        <v>305</v>
      </c>
      <c r="AE15" t="s">
        <v>724</v>
      </c>
      <c r="AH15" t="s">
        <v>152</v>
      </c>
      <c r="AI15" t="s">
        <v>725</v>
      </c>
      <c r="AJ15" t="s">
        <v>162</v>
      </c>
      <c r="AL15" t="s">
        <v>142</v>
      </c>
      <c r="AM15" t="s">
        <v>726</v>
      </c>
      <c r="AP15" t="s">
        <v>116</v>
      </c>
      <c r="AS15" t="s">
        <v>407</v>
      </c>
      <c r="AU15" t="s">
        <v>503</v>
      </c>
    </row>
    <row r="16" spans="1:47" x14ac:dyDescent="0.25">
      <c r="A16">
        <v>14</v>
      </c>
      <c r="B16" t="s">
        <v>644</v>
      </c>
      <c r="C16" t="s">
        <v>686</v>
      </c>
      <c r="D16" t="s">
        <v>87</v>
      </c>
      <c r="E16" t="s">
        <v>91</v>
      </c>
      <c r="G16" t="s">
        <v>727</v>
      </c>
      <c r="J16" t="s">
        <v>647</v>
      </c>
      <c r="L16" t="s">
        <v>648</v>
      </c>
      <c r="M16" t="s">
        <v>649</v>
      </c>
      <c r="N16" t="s">
        <v>695</v>
      </c>
      <c r="P16" t="s">
        <v>677</v>
      </c>
      <c r="R16" t="s">
        <v>132</v>
      </c>
      <c r="S16" t="s">
        <v>132</v>
      </c>
      <c r="T16" t="s">
        <v>132</v>
      </c>
      <c r="U16" t="s">
        <v>132</v>
      </c>
      <c r="W16" t="s">
        <v>135</v>
      </c>
      <c r="Y16" t="s">
        <v>695</v>
      </c>
      <c r="AA16" t="s">
        <v>728</v>
      </c>
      <c r="AC16" t="s">
        <v>142</v>
      </c>
      <c r="AE16" t="s">
        <v>729</v>
      </c>
      <c r="AH16" t="s">
        <v>153</v>
      </c>
      <c r="AI16" t="s">
        <v>656</v>
      </c>
      <c r="AJ16" t="s">
        <v>616</v>
      </c>
      <c r="AK16" s="9">
        <v>40855</v>
      </c>
      <c r="AL16" t="s">
        <v>142</v>
      </c>
      <c r="AM16" t="s">
        <v>730</v>
      </c>
      <c r="AN16" t="s">
        <v>336</v>
      </c>
      <c r="AP16" t="s">
        <v>116</v>
      </c>
      <c r="AS16" t="s">
        <v>408</v>
      </c>
      <c r="AT16" t="s">
        <v>462</v>
      </c>
      <c r="AU16" t="s">
        <v>504</v>
      </c>
    </row>
    <row r="17" spans="1:47" x14ac:dyDescent="0.25">
      <c r="A17">
        <v>15</v>
      </c>
      <c r="B17" t="s">
        <v>644</v>
      </c>
      <c r="C17" t="s">
        <v>686</v>
      </c>
      <c r="D17" t="s">
        <v>87</v>
      </c>
      <c r="E17" t="s">
        <v>95</v>
      </c>
      <c r="G17" t="s">
        <v>731</v>
      </c>
      <c r="J17" t="s">
        <v>647</v>
      </c>
      <c r="L17" t="s">
        <v>648</v>
      </c>
      <c r="M17" t="s">
        <v>649</v>
      </c>
      <c r="N17" t="s">
        <v>677</v>
      </c>
      <c r="P17" t="s">
        <v>707</v>
      </c>
      <c r="R17" t="s">
        <v>132</v>
      </c>
      <c r="S17" t="s">
        <v>132</v>
      </c>
      <c r="T17" t="s">
        <v>132</v>
      </c>
      <c r="U17" t="s">
        <v>132</v>
      </c>
      <c r="V17" t="s">
        <v>250</v>
      </c>
      <c r="W17" t="s">
        <v>616</v>
      </c>
      <c r="X17" t="s">
        <v>267</v>
      </c>
      <c r="Y17" t="s">
        <v>677</v>
      </c>
      <c r="AA17" t="s">
        <v>690</v>
      </c>
      <c r="AB17" t="s">
        <v>289</v>
      </c>
      <c r="AC17" t="s">
        <v>142</v>
      </c>
      <c r="AE17" t="s">
        <v>732</v>
      </c>
      <c r="AF17" t="s">
        <v>323</v>
      </c>
      <c r="AH17" t="s">
        <v>153</v>
      </c>
      <c r="AI17" t="s">
        <v>733</v>
      </c>
      <c r="AJ17" t="s">
        <v>616</v>
      </c>
      <c r="AK17" s="10">
        <v>42614</v>
      </c>
      <c r="AL17" t="s">
        <v>142</v>
      </c>
      <c r="AM17" t="s">
        <v>734</v>
      </c>
      <c r="AP17" t="s">
        <v>116</v>
      </c>
      <c r="AS17" t="s">
        <v>409</v>
      </c>
      <c r="AT17" t="s">
        <v>463</v>
      </c>
      <c r="AU17" t="s">
        <v>505</v>
      </c>
    </row>
    <row r="18" spans="1:47" x14ac:dyDescent="0.25">
      <c r="A18">
        <v>16</v>
      </c>
      <c r="B18" t="s">
        <v>644</v>
      </c>
      <c r="C18" t="s">
        <v>686</v>
      </c>
      <c r="D18" t="s">
        <v>88</v>
      </c>
      <c r="E18" t="s">
        <v>95</v>
      </c>
      <c r="G18" t="s">
        <v>735</v>
      </c>
      <c r="H18" t="s">
        <v>185</v>
      </c>
      <c r="J18" t="s">
        <v>647</v>
      </c>
      <c r="L18" t="s">
        <v>648</v>
      </c>
      <c r="M18" t="s">
        <v>648</v>
      </c>
      <c r="N18" t="s">
        <v>707</v>
      </c>
      <c r="P18" t="s">
        <v>707</v>
      </c>
      <c r="R18" t="s">
        <v>132</v>
      </c>
      <c r="S18" t="s">
        <v>132</v>
      </c>
      <c r="T18" t="s">
        <v>132</v>
      </c>
      <c r="U18" t="s">
        <v>132</v>
      </c>
      <c r="V18" t="s">
        <v>251</v>
      </c>
      <c r="W18" t="s">
        <v>136</v>
      </c>
      <c r="Y18" t="s">
        <v>652</v>
      </c>
      <c r="Z18" t="s">
        <v>736</v>
      </c>
      <c r="AA18" t="s">
        <v>737</v>
      </c>
      <c r="AC18" t="s">
        <v>116</v>
      </c>
      <c r="AL18" t="s">
        <v>142</v>
      </c>
      <c r="AM18" t="s">
        <v>738</v>
      </c>
      <c r="AP18" t="s">
        <v>116</v>
      </c>
      <c r="AS18" t="s">
        <v>410</v>
      </c>
      <c r="AT18" t="s">
        <v>464</v>
      </c>
      <c r="AU18" t="s">
        <v>506</v>
      </c>
    </row>
    <row r="19" spans="1:47" x14ac:dyDescent="0.25">
      <c r="A19">
        <v>17</v>
      </c>
      <c r="B19" t="s">
        <v>644</v>
      </c>
      <c r="C19" t="s">
        <v>686</v>
      </c>
      <c r="D19" t="s">
        <v>86</v>
      </c>
      <c r="E19" t="s">
        <v>95</v>
      </c>
      <c r="G19" t="s">
        <v>739</v>
      </c>
      <c r="H19" t="s">
        <v>186</v>
      </c>
      <c r="J19" t="s">
        <v>740</v>
      </c>
      <c r="L19" t="s">
        <v>648</v>
      </c>
      <c r="M19" t="s">
        <v>648</v>
      </c>
      <c r="N19" t="s">
        <v>741</v>
      </c>
      <c r="P19" t="s">
        <v>677</v>
      </c>
      <c r="R19" t="s">
        <v>132</v>
      </c>
      <c r="S19" t="s">
        <v>132</v>
      </c>
      <c r="T19" t="s">
        <v>132</v>
      </c>
      <c r="W19" t="s">
        <v>616</v>
      </c>
      <c r="X19" t="s">
        <v>268</v>
      </c>
      <c r="Y19" t="s">
        <v>677</v>
      </c>
      <c r="AA19" t="s">
        <v>701</v>
      </c>
      <c r="AC19" t="s">
        <v>142</v>
      </c>
      <c r="AE19" t="s">
        <v>730</v>
      </c>
      <c r="AH19" t="s">
        <v>154</v>
      </c>
      <c r="AI19" t="s">
        <v>656</v>
      </c>
      <c r="AJ19" t="s">
        <v>161</v>
      </c>
      <c r="AL19" t="s">
        <v>142</v>
      </c>
      <c r="AM19" t="s">
        <v>742</v>
      </c>
      <c r="AP19" t="s">
        <v>116</v>
      </c>
      <c r="AS19" t="s">
        <v>411</v>
      </c>
    </row>
    <row r="20" spans="1:47" x14ac:dyDescent="0.25">
      <c r="A20">
        <v>18</v>
      </c>
      <c r="B20" t="s">
        <v>644</v>
      </c>
      <c r="C20" t="s">
        <v>686</v>
      </c>
      <c r="D20" t="s">
        <v>87</v>
      </c>
      <c r="E20" t="s">
        <v>95</v>
      </c>
      <c r="G20" t="s">
        <v>743</v>
      </c>
      <c r="H20" t="s">
        <v>186</v>
      </c>
      <c r="J20" t="s">
        <v>744</v>
      </c>
      <c r="L20" t="s">
        <v>648</v>
      </c>
      <c r="M20" t="s">
        <v>648</v>
      </c>
      <c r="N20" t="s">
        <v>677</v>
      </c>
      <c r="P20" t="s">
        <v>677</v>
      </c>
      <c r="R20" t="s">
        <v>132</v>
      </c>
      <c r="S20" t="s">
        <v>132</v>
      </c>
      <c r="T20" t="s">
        <v>132</v>
      </c>
      <c r="U20" t="s">
        <v>134</v>
      </c>
      <c r="W20" t="s">
        <v>616</v>
      </c>
      <c r="X20" t="s">
        <v>268</v>
      </c>
      <c r="Y20" t="s">
        <v>677</v>
      </c>
      <c r="AA20" t="s">
        <v>701</v>
      </c>
      <c r="AC20" t="s">
        <v>142</v>
      </c>
      <c r="AE20" t="s">
        <v>745</v>
      </c>
      <c r="AF20" t="s">
        <v>196</v>
      </c>
      <c r="AH20" t="s">
        <v>152</v>
      </c>
      <c r="AI20" t="s">
        <v>692</v>
      </c>
      <c r="AJ20" t="s">
        <v>161</v>
      </c>
      <c r="AL20" t="s">
        <v>142</v>
      </c>
      <c r="AM20" t="s">
        <v>746</v>
      </c>
      <c r="AS20" t="s">
        <v>412</v>
      </c>
    </row>
    <row r="21" spans="1:47" x14ac:dyDescent="0.25">
      <c r="A21">
        <v>19</v>
      </c>
      <c r="B21" t="s">
        <v>644</v>
      </c>
      <c r="C21" t="s">
        <v>686</v>
      </c>
      <c r="D21" t="s">
        <v>658</v>
      </c>
      <c r="E21" t="s">
        <v>95</v>
      </c>
      <c r="G21" t="s">
        <v>747</v>
      </c>
      <c r="J21" t="s">
        <v>688</v>
      </c>
      <c r="K21" t="s">
        <v>227</v>
      </c>
      <c r="L21" t="s">
        <v>649</v>
      </c>
      <c r="N21" t="s">
        <v>748</v>
      </c>
      <c r="P21" t="s">
        <v>749</v>
      </c>
      <c r="R21" t="s">
        <v>132</v>
      </c>
      <c r="S21" t="s">
        <v>132</v>
      </c>
      <c r="T21" t="s">
        <v>132</v>
      </c>
      <c r="U21" t="s">
        <v>133</v>
      </c>
      <c r="V21" t="s">
        <v>252</v>
      </c>
      <c r="W21" t="s">
        <v>136</v>
      </c>
      <c r="Y21" t="s">
        <v>677</v>
      </c>
      <c r="AA21" t="s">
        <v>750</v>
      </c>
      <c r="AC21" t="s">
        <v>116</v>
      </c>
      <c r="AH21" t="s">
        <v>152</v>
      </c>
      <c r="AL21" t="s">
        <v>142</v>
      </c>
      <c r="AM21" t="s">
        <v>751</v>
      </c>
      <c r="AP21" t="s">
        <v>116</v>
      </c>
      <c r="AS21" t="s">
        <v>413</v>
      </c>
      <c r="AT21" t="s">
        <v>465</v>
      </c>
      <c r="AU21" t="s">
        <v>507</v>
      </c>
    </row>
    <row r="22" spans="1:47" x14ac:dyDescent="0.25">
      <c r="A22">
        <v>20</v>
      </c>
      <c r="B22" t="s">
        <v>644</v>
      </c>
      <c r="C22" t="s">
        <v>645</v>
      </c>
      <c r="D22" t="s">
        <v>89</v>
      </c>
      <c r="E22" t="s">
        <v>95</v>
      </c>
      <c r="G22" t="s">
        <v>752</v>
      </c>
      <c r="H22" t="s">
        <v>187</v>
      </c>
      <c r="J22" t="s">
        <v>660</v>
      </c>
      <c r="L22" t="s">
        <v>648</v>
      </c>
      <c r="M22" t="s">
        <v>649</v>
      </c>
      <c r="N22" t="s">
        <v>700</v>
      </c>
      <c r="P22" t="s">
        <v>677</v>
      </c>
      <c r="R22" t="s">
        <v>132</v>
      </c>
      <c r="S22" t="s">
        <v>132</v>
      </c>
      <c r="T22" t="s">
        <v>132</v>
      </c>
      <c r="U22" t="s">
        <v>134</v>
      </c>
      <c r="W22" t="s">
        <v>136</v>
      </c>
      <c r="Y22" t="s">
        <v>677</v>
      </c>
      <c r="AA22" t="s">
        <v>652</v>
      </c>
      <c r="AB22" t="s">
        <v>290</v>
      </c>
      <c r="AC22" t="s">
        <v>116</v>
      </c>
      <c r="AH22" t="s">
        <v>155</v>
      </c>
      <c r="AI22" t="s">
        <v>664</v>
      </c>
      <c r="AL22" t="s">
        <v>116</v>
      </c>
      <c r="AP22" t="s">
        <v>116</v>
      </c>
    </row>
    <row r="23" spans="1:47" x14ac:dyDescent="0.25">
      <c r="A23">
        <v>21</v>
      </c>
      <c r="B23" t="s">
        <v>644</v>
      </c>
      <c r="C23" t="s">
        <v>686</v>
      </c>
      <c r="D23" t="s">
        <v>89</v>
      </c>
      <c r="E23" t="s">
        <v>95</v>
      </c>
      <c r="G23" t="s">
        <v>753</v>
      </c>
      <c r="H23" t="s">
        <v>188</v>
      </c>
      <c r="J23" t="s">
        <v>754</v>
      </c>
      <c r="L23" t="s">
        <v>648</v>
      </c>
      <c r="N23" t="s">
        <v>677</v>
      </c>
      <c r="P23" t="s">
        <v>683</v>
      </c>
      <c r="R23" t="s">
        <v>132</v>
      </c>
      <c r="S23" t="s">
        <v>132</v>
      </c>
      <c r="T23" t="s">
        <v>132</v>
      </c>
      <c r="W23" t="s">
        <v>137</v>
      </c>
      <c r="Y23" t="s">
        <v>652</v>
      </c>
      <c r="Z23" t="s">
        <v>125</v>
      </c>
      <c r="AC23" t="s">
        <v>654</v>
      </c>
      <c r="AD23" t="s">
        <v>755</v>
      </c>
      <c r="AE23" t="s">
        <v>756</v>
      </c>
      <c r="AH23" t="s">
        <v>153</v>
      </c>
      <c r="AI23" t="s">
        <v>664</v>
      </c>
      <c r="AJ23" t="s">
        <v>163</v>
      </c>
      <c r="AL23" t="s">
        <v>155</v>
      </c>
      <c r="AP23" t="s">
        <v>116</v>
      </c>
    </row>
    <row r="24" spans="1:47" x14ac:dyDescent="0.25">
      <c r="A24">
        <v>22</v>
      </c>
      <c r="B24" t="s">
        <v>644</v>
      </c>
      <c r="C24" t="s">
        <v>645</v>
      </c>
      <c r="D24" t="s">
        <v>85</v>
      </c>
      <c r="E24" t="s">
        <v>95</v>
      </c>
      <c r="G24" t="s">
        <v>757</v>
      </c>
      <c r="H24" t="s">
        <v>189</v>
      </c>
      <c r="J24" t="s">
        <v>758</v>
      </c>
      <c r="K24" t="s">
        <v>228</v>
      </c>
      <c r="L24" t="s">
        <v>648</v>
      </c>
      <c r="M24" t="s">
        <v>648</v>
      </c>
      <c r="N24" t="s">
        <v>677</v>
      </c>
      <c r="P24" t="s">
        <v>677</v>
      </c>
      <c r="R24" t="s">
        <v>132</v>
      </c>
      <c r="S24" t="s">
        <v>132</v>
      </c>
      <c r="T24" t="s">
        <v>132</v>
      </c>
      <c r="U24" t="s">
        <v>134</v>
      </c>
      <c r="V24" t="s">
        <v>253</v>
      </c>
      <c r="W24" t="s">
        <v>616</v>
      </c>
      <c r="X24" t="s">
        <v>268</v>
      </c>
      <c r="Y24" t="s">
        <v>677</v>
      </c>
      <c r="AA24" t="s">
        <v>670</v>
      </c>
      <c r="AC24" t="s">
        <v>142</v>
      </c>
      <c r="AE24" t="s">
        <v>759</v>
      </c>
      <c r="AF24" t="s">
        <v>324</v>
      </c>
      <c r="AH24" t="s">
        <v>152</v>
      </c>
      <c r="AI24" t="s">
        <v>656</v>
      </c>
      <c r="AJ24" t="s">
        <v>161</v>
      </c>
      <c r="AL24" t="s">
        <v>142</v>
      </c>
      <c r="AM24" t="s">
        <v>760</v>
      </c>
      <c r="AP24" t="s">
        <v>116</v>
      </c>
      <c r="AS24" t="s">
        <v>414</v>
      </c>
    </row>
    <row r="25" spans="1:47" x14ac:dyDescent="0.25">
      <c r="A25">
        <v>23</v>
      </c>
      <c r="B25" t="s">
        <v>644</v>
      </c>
      <c r="C25" t="s">
        <v>645</v>
      </c>
      <c r="D25" t="s">
        <v>658</v>
      </c>
      <c r="E25" t="s">
        <v>95</v>
      </c>
      <c r="G25" t="s">
        <v>761</v>
      </c>
      <c r="H25" t="s">
        <v>187</v>
      </c>
      <c r="J25" t="s">
        <v>647</v>
      </c>
      <c r="L25" t="s">
        <v>648</v>
      </c>
      <c r="M25" t="s">
        <v>648</v>
      </c>
      <c r="N25" t="s">
        <v>762</v>
      </c>
      <c r="P25" t="s">
        <v>762</v>
      </c>
      <c r="R25" t="s">
        <v>134</v>
      </c>
      <c r="S25" t="s">
        <v>134</v>
      </c>
      <c r="T25" t="s">
        <v>134</v>
      </c>
      <c r="U25" t="s">
        <v>134</v>
      </c>
      <c r="W25" t="s">
        <v>616</v>
      </c>
      <c r="X25" t="s">
        <v>269</v>
      </c>
      <c r="Y25" t="s">
        <v>763</v>
      </c>
      <c r="Z25" t="s">
        <v>239</v>
      </c>
      <c r="AA25" t="s">
        <v>652</v>
      </c>
      <c r="AB25" t="s">
        <v>291</v>
      </c>
      <c r="AC25" t="s">
        <v>116</v>
      </c>
      <c r="AL25" t="s">
        <v>116</v>
      </c>
      <c r="AP25" t="s">
        <v>116</v>
      </c>
    </row>
    <row r="26" spans="1:47" x14ac:dyDescent="0.25">
      <c r="A26">
        <v>24</v>
      </c>
      <c r="B26" t="s">
        <v>644</v>
      </c>
      <c r="C26" t="s">
        <v>645</v>
      </c>
      <c r="D26" t="s">
        <v>86</v>
      </c>
      <c r="E26" t="s">
        <v>95</v>
      </c>
      <c r="G26" t="s">
        <v>764</v>
      </c>
      <c r="J26" t="s">
        <v>647</v>
      </c>
      <c r="L26" t="s">
        <v>648</v>
      </c>
      <c r="M26" t="s">
        <v>648</v>
      </c>
      <c r="N26" t="s">
        <v>765</v>
      </c>
      <c r="O26" t="s">
        <v>238</v>
      </c>
      <c r="P26" t="s">
        <v>677</v>
      </c>
      <c r="T26" t="s">
        <v>132</v>
      </c>
      <c r="W26" t="s">
        <v>135</v>
      </c>
      <c r="Y26" t="s">
        <v>677</v>
      </c>
      <c r="AC26" t="s">
        <v>142</v>
      </c>
      <c r="AE26" t="s">
        <v>766</v>
      </c>
      <c r="AH26" t="s">
        <v>155</v>
      </c>
      <c r="AI26" t="s">
        <v>733</v>
      </c>
      <c r="AL26" t="s">
        <v>142</v>
      </c>
      <c r="AM26" t="s">
        <v>767</v>
      </c>
      <c r="AN26" t="s">
        <v>371</v>
      </c>
      <c r="AS26" t="s">
        <v>415</v>
      </c>
      <c r="AT26" t="s">
        <v>466</v>
      </c>
      <c r="AU26" t="s">
        <v>508</v>
      </c>
    </row>
    <row r="27" spans="1:47" x14ac:dyDescent="0.25">
      <c r="A27">
        <v>25</v>
      </c>
      <c r="B27" t="s">
        <v>644</v>
      </c>
      <c r="C27" t="s">
        <v>645</v>
      </c>
      <c r="D27" t="s">
        <v>88</v>
      </c>
      <c r="E27" t="s">
        <v>91</v>
      </c>
      <c r="G27" t="s">
        <v>768</v>
      </c>
      <c r="H27" t="s">
        <v>187</v>
      </c>
      <c r="J27" t="s">
        <v>769</v>
      </c>
      <c r="K27" t="s">
        <v>229</v>
      </c>
      <c r="L27" t="s">
        <v>648</v>
      </c>
      <c r="M27" t="s">
        <v>649</v>
      </c>
      <c r="N27" t="s">
        <v>770</v>
      </c>
      <c r="P27" t="s">
        <v>707</v>
      </c>
      <c r="R27" t="s">
        <v>132</v>
      </c>
      <c r="S27" t="s">
        <v>132</v>
      </c>
      <c r="T27" t="s">
        <v>132</v>
      </c>
      <c r="U27" t="s">
        <v>134</v>
      </c>
      <c r="W27" t="s">
        <v>616</v>
      </c>
      <c r="X27" t="s">
        <v>771</v>
      </c>
      <c r="Y27" t="s">
        <v>652</v>
      </c>
      <c r="Z27" t="s">
        <v>663</v>
      </c>
      <c r="AA27" t="s">
        <v>772</v>
      </c>
      <c r="AB27" t="s">
        <v>292</v>
      </c>
      <c r="AC27" t="s">
        <v>654</v>
      </c>
      <c r="AD27" t="s">
        <v>306</v>
      </c>
      <c r="AE27" t="s">
        <v>773</v>
      </c>
      <c r="AF27" t="s">
        <v>325</v>
      </c>
      <c r="AH27" t="s">
        <v>152</v>
      </c>
      <c r="AI27" t="s">
        <v>656</v>
      </c>
      <c r="AJ27" t="s">
        <v>163</v>
      </c>
      <c r="AL27" t="s">
        <v>142</v>
      </c>
      <c r="AM27" t="s">
        <v>774</v>
      </c>
      <c r="AN27" t="s">
        <v>372</v>
      </c>
      <c r="AP27" t="s">
        <v>116</v>
      </c>
      <c r="AS27" t="s">
        <v>416</v>
      </c>
      <c r="AT27" t="s">
        <v>467</v>
      </c>
      <c r="AU27" t="s">
        <v>509</v>
      </c>
    </row>
    <row r="28" spans="1:47" x14ac:dyDescent="0.25">
      <c r="A28">
        <v>26</v>
      </c>
      <c r="B28" t="s">
        <v>644</v>
      </c>
      <c r="C28" t="s">
        <v>686</v>
      </c>
      <c r="D28" t="s">
        <v>87</v>
      </c>
      <c r="E28" t="s">
        <v>91</v>
      </c>
      <c r="G28" t="s">
        <v>775</v>
      </c>
      <c r="H28" t="s">
        <v>190</v>
      </c>
      <c r="I28" t="s">
        <v>191</v>
      </c>
      <c r="J28" t="s">
        <v>647</v>
      </c>
      <c r="L28" t="s">
        <v>648</v>
      </c>
      <c r="M28" t="s">
        <v>649</v>
      </c>
      <c r="N28" t="s">
        <v>677</v>
      </c>
      <c r="P28" t="s">
        <v>677</v>
      </c>
      <c r="R28" t="s">
        <v>132</v>
      </c>
      <c r="S28" t="s">
        <v>134</v>
      </c>
      <c r="T28" t="s">
        <v>132</v>
      </c>
      <c r="U28" t="s">
        <v>132</v>
      </c>
      <c r="W28" t="s">
        <v>135</v>
      </c>
      <c r="Y28" t="s">
        <v>677</v>
      </c>
      <c r="AA28" t="s">
        <v>776</v>
      </c>
      <c r="AB28" t="s">
        <v>293</v>
      </c>
      <c r="AC28" t="s">
        <v>142</v>
      </c>
      <c r="AE28" t="s">
        <v>777</v>
      </c>
      <c r="AF28" t="s">
        <v>326</v>
      </c>
      <c r="AH28" t="s">
        <v>152</v>
      </c>
      <c r="AI28" t="s">
        <v>692</v>
      </c>
      <c r="AJ28" t="s">
        <v>616</v>
      </c>
      <c r="AK28" t="s">
        <v>347</v>
      </c>
      <c r="AL28" t="s">
        <v>142</v>
      </c>
      <c r="AM28" t="s">
        <v>778</v>
      </c>
      <c r="AN28" t="s">
        <v>373</v>
      </c>
      <c r="AP28" t="s">
        <v>116</v>
      </c>
      <c r="AS28" t="s">
        <v>417</v>
      </c>
      <c r="AT28" t="s">
        <v>468</v>
      </c>
      <c r="AU28" t="s">
        <v>510</v>
      </c>
    </row>
    <row r="29" spans="1:47" x14ac:dyDescent="0.25">
      <c r="A29">
        <v>27</v>
      </c>
      <c r="B29" t="s">
        <v>644</v>
      </c>
      <c r="C29" t="s">
        <v>686</v>
      </c>
      <c r="D29" t="s">
        <v>88</v>
      </c>
      <c r="E29" t="s">
        <v>92</v>
      </c>
      <c r="G29" t="s">
        <v>779</v>
      </c>
      <c r="H29" t="s">
        <v>192</v>
      </c>
      <c r="J29" t="s">
        <v>706</v>
      </c>
      <c r="L29" t="s">
        <v>648</v>
      </c>
      <c r="M29" t="s">
        <v>648</v>
      </c>
      <c r="N29" t="s">
        <v>780</v>
      </c>
      <c r="P29" t="s">
        <v>707</v>
      </c>
      <c r="R29" t="s">
        <v>132</v>
      </c>
      <c r="S29" t="s">
        <v>134</v>
      </c>
      <c r="T29" t="s">
        <v>134</v>
      </c>
      <c r="U29" t="s">
        <v>134</v>
      </c>
      <c r="W29" t="s">
        <v>136</v>
      </c>
      <c r="Y29" t="s">
        <v>677</v>
      </c>
      <c r="AA29" t="s">
        <v>750</v>
      </c>
      <c r="AC29" t="s">
        <v>654</v>
      </c>
      <c r="AD29" t="s">
        <v>307</v>
      </c>
      <c r="AE29" t="s">
        <v>781</v>
      </c>
      <c r="AH29" t="s">
        <v>155</v>
      </c>
      <c r="AI29" t="s">
        <v>782</v>
      </c>
      <c r="AJ29" t="s">
        <v>162</v>
      </c>
      <c r="AL29" t="s">
        <v>155</v>
      </c>
      <c r="AM29" t="s">
        <v>783</v>
      </c>
      <c r="AP29" t="s">
        <v>116</v>
      </c>
      <c r="AS29" t="s">
        <v>418</v>
      </c>
      <c r="AU29" t="s">
        <v>784</v>
      </c>
    </row>
    <row r="30" spans="1:47" x14ac:dyDescent="0.25">
      <c r="A30">
        <v>28</v>
      </c>
      <c r="B30" t="s">
        <v>644</v>
      </c>
      <c r="C30" t="s">
        <v>645</v>
      </c>
      <c r="D30" t="s">
        <v>658</v>
      </c>
      <c r="E30" t="s">
        <v>92</v>
      </c>
      <c r="G30" t="s">
        <v>779</v>
      </c>
      <c r="H30" t="s">
        <v>785</v>
      </c>
      <c r="J30" t="s">
        <v>706</v>
      </c>
      <c r="L30" t="s">
        <v>648</v>
      </c>
      <c r="M30" t="s">
        <v>649</v>
      </c>
      <c r="N30" t="s">
        <v>682</v>
      </c>
      <c r="P30" t="s">
        <v>677</v>
      </c>
      <c r="R30" t="s">
        <v>132</v>
      </c>
      <c r="S30" t="s">
        <v>134</v>
      </c>
      <c r="U30" t="s">
        <v>134</v>
      </c>
      <c r="W30" t="s">
        <v>136</v>
      </c>
      <c r="Y30" t="s">
        <v>669</v>
      </c>
      <c r="Z30" t="s">
        <v>663</v>
      </c>
      <c r="AA30" t="s">
        <v>750</v>
      </c>
      <c r="AC30" t="s">
        <v>654</v>
      </c>
      <c r="AD30" t="s">
        <v>308</v>
      </c>
      <c r="AE30" t="s">
        <v>786</v>
      </c>
      <c r="AH30" t="s">
        <v>152</v>
      </c>
      <c r="AI30" t="s">
        <v>787</v>
      </c>
      <c r="AJ30" t="s">
        <v>616</v>
      </c>
      <c r="AK30" t="s">
        <v>348</v>
      </c>
      <c r="AL30" t="s">
        <v>155</v>
      </c>
      <c r="AM30" t="s">
        <v>788</v>
      </c>
      <c r="AP30" t="s">
        <v>116</v>
      </c>
      <c r="AS30" t="s">
        <v>419</v>
      </c>
      <c r="AT30" t="s">
        <v>469</v>
      </c>
    </row>
    <row r="31" spans="1:47" x14ac:dyDescent="0.25">
      <c r="A31">
        <v>29</v>
      </c>
      <c r="B31" t="s">
        <v>644</v>
      </c>
      <c r="C31" t="s">
        <v>645</v>
      </c>
      <c r="D31" t="s">
        <v>85</v>
      </c>
      <c r="E31" t="s">
        <v>616</v>
      </c>
      <c r="F31" t="s">
        <v>171</v>
      </c>
      <c r="G31" t="s">
        <v>789</v>
      </c>
      <c r="I31" t="s">
        <v>193</v>
      </c>
      <c r="J31" t="s">
        <v>647</v>
      </c>
      <c r="L31" t="s">
        <v>648</v>
      </c>
      <c r="M31" t="s">
        <v>648</v>
      </c>
      <c r="N31" t="s">
        <v>790</v>
      </c>
      <c r="P31" t="s">
        <v>677</v>
      </c>
      <c r="R31" t="s">
        <v>132</v>
      </c>
      <c r="S31" t="s">
        <v>132</v>
      </c>
      <c r="T31" t="s">
        <v>132</v>
      </c>
      <c r="U31" t="s">
        <v>134</v>
      </c>
      <c r="W31" t="s">
        <v>135</v>
      </c>
      <c r="Y31" t="s">
        <v>677</v>
      </c>
      <c r="AA31" t="s">
        <v>737</v>
      </c>
      <c r="AE31" t="s">
        <v>730</v>
      </c>
      <c r="AH31" t="s">
        <v>154</v>
      </c>
      <c r="AI31" t="s">
        <v>672</v>
      </c>
      <c r="AJ31" t="s">
        <v>616</v>
      </c>
      <c r="AK31" s="10">
        <v>42552</v>
      </c>
      <c r="AL31" t="s">
        <v>142</v>
      </c>
      <c r="AM31" t="s">
        <v>791</v>
      </c>
      <c r="AN31" t="s">
        <v>374</v>
      </c>
      <c r="AP31" t="s">
        <v>116</v>
      </c>
      <c r="AS31" t="s">
        <v>420</v>
      </c>
      <c r="AT31" t="s">
        <v>792</v>
      </c>
      <c r="AU31" t="s">
        <v>511</v>
      </c>
    </row>
    <row r="32" spans="1:47" x14ac:dyDescent="0.25">
      <c r="A32">
        <v>30</v>
      </c>
      <c r="B32" t="s">
        <v>644</v>
      </c>
      <c r="C32" t="s">
        <v>645</v>
      </c>
      <c r="D32" t="s">
        <v>85</v>
      </c>
      <c r="E32" t="s">
        <v>616</v>
      </c>
      <c r="F32" t="s">
        <v>793</v>
      </c>
      <c r="G32" t="s">
        <v>794</v>
      </c>
      <c r="H32" t="s">
        <v>194</v>
      </c>
      <c r="J32" t="s">
        <v>647</v>
      </c>
      <c r="L32" t="s">
        <v>648</v>
      </c>
      <c r="M32" t="s">
        <v>648</v>
      </c>
      <c r="N32" t="s">
        <v>795</v>
      </c>
      <c r="P32" t="s">
        <v>677</v>
      </c>
      <c r="R32" t="s">
        <v>132</v>
      </c>
      <c r="S32" t="s">
        <v>132</v>
      </c>
      <c r="T32" t="s">
        <v>132</v>
      </c>
      <c r="U32" t="s">
        <v>134</v>
      </c>
      <c r="W32" t="s">
        <v>135</v>
      </c>
      <c r="Y32" t="s">
        <v>677</v>
      </c>
      <c r="AA32" t="s">
        <v>737</v>
      </c>
      <c r="AC32" t="s">
        <v>116</v>
      </c>
      <c r="AE32" t="s">
        <v>796</v>
      </c>
      <c r="AG32" t="s">
        <v>327</v>
      </c>
      <c r="AH32" t="s">
        <v>152</v>
      </c>
      <c r="AI32" t="s">
        <v>672</v>
      </c>
      <c r="AJ32" t="s">
        <v>616</v>
      </c>
      <c r="AK32" s="9">
        <v>40729</v>
      </c>
      <c r="AL32" t="s">
        <v>142</v>
      </c>
      <c r="AM32" t="s">
        <v>797</v>
      </c>
      <c r="AP32" t="s">
        <v>116</v>
      </c>
      <c r="AS32" t="s">
        <v>421</v>
      </c>
      <c r="AT32" t="s">
        <v>792</v>
      </c>
      <c r="AU32" t="s">
        <v>512</v>
      </c>
    </row>
    <row r="33" spans="1:47" x14ac:dyDescent="0.25">
      <c r="A33">
        <v>31</v>
      </c>
      <c r="B33" t="s">
        <v>644</v>
      </c>
      <c r="C33" t="s">
        <v>686</v>
      </c>
      <c r="D33" t="s">
        <v>85</v>
      </c>
      <c r="E33" t="s">
        <v>92</v>
      </c>
      <c r="G33" t="s">
        <v>798</v>
      </c>
      <c r="H33" t="s">
        <v>195</v>
      </c>
      <c r="J33" t="s">
        <v>676</v>
      </c>
      <c r="L33" t="s">
        <v>648</v>
      </c>
      <c r="M33" t="s">
        <v>648</v>
      </c>
      <c r="N33" t="s">
        <v>677</v>
      </c>
      <c r="P33" t="s">
        <v>677</v>
      </c>
      <c r="R33" t="s">
        <v>132</v>
      </c>
      <c r="S33" t="s">
        <v>132</v>
      </c>
      <c r="T33" t="s">
        <v>132</v>
      </c>
      <c r="U33" t="s">
        <v>134</v>
      </c>
      <c r="W33" t="s">
        <v>135</v>
      </c>
      <c r="Y33" t="s">
        <v>799</v>
      </c>
      <c r="AA33" t="s">
        <v>701</v>
      </c>
      <c r="AC33" t="s">
        <v>116</v>
      </c>
      <c r="AL33" t="s">
        <v>142</v>
      </c>
      <c r="AM33" t="s">
        <v>800</v>
      </c>
      <c r="AP33" t="s">
        <v>116</v>
      </c>
      <c r="AS33" t="s">
        <v>422</v>
      </c>
      <c r="AU33" t="s">
        <v>513</v>
      </c>
    </row>
    <row r="34" spans="1:47" x14ac:dyDescent="0.25">
      <c r="A34">
        <v>32</v>
      </c>
      <c r="B34" t="s">
        <v>644</v>
      </c>
      <c r="C34" t="s">
        <v>645</v>
      </c>
      <c r="D34" t="s">
        <v>85</v>
      </c>
      <c r="E34" t="s">
        <v>92</v>
      </c>
      <c r="G34" t="s">
        <v>757</v>
      </c>
      <c r="H34" t="s">
        <v>196</v>
      </c>
      <c r="J34" t="s">
        <v>676</v>
      </c>
      <c r="L34" t="s">
        <v>648</v>
      </c>
      <c r="M34" t="s">
        <v>648</v>
      </c>
      <c r="N34" t="s">
        <v>677</v>
      </c>
      <c r="P34" t="s">
        <v>677</v>
      </c>
      <c r="R34" t="s">
        <v>132</v>
      </c>
      <c r="S34" t="s">
        <v>132</v>
      </c>
      <c r="T34" t="s">
        <v>132</v>
      </c>
      <c r="U34" t="s">
        <v>134</v>
      </c>
      <c r="W34" t="s">
        <v>135</v>
      </c>
      <c r="Y34" t="s">
        <v>799</v>
      </c>
      <c r="AA34" t="s">
        <v>701</v>
      </c>
      <c r="AC34" t="s">
        <v>116</v>
      </c>
      <c r="AL34" t="s">
        <v>142</v>
      </c>
      <c r="AM34" t="s">
        <v>685</v>
      </c>
      <c r="AP34" t="s">
        <v>116</v>
      </c>
      <c r="AS34" t="s">
        <v>423</v>
      </c>
      <c r="AT34" t="s">
        <v>470</v>
      </c>
      <c r="AU34" t="s">
        <v>514</v>
      </c>
    </row>
    <row r="35" spans="1:47" x14ac:dyDescent="0.25">
      <c r="A35">
        <v>33</v>
      </c>
      <c r="B35" t="s">
        <v>644</v>
      </c>
      <c r="C35" t="s">
        <v>645</v>
      </c>
      <c r="D35" t="s">
        <v>87</v>
      </c>
      <c r="E35" t="s">
        <v>95</v>
      </c>
      <c r="G35" t="s">
        <v>801</v>
      </c>
      <c r="J35" t="s">
        <v>647</v>
      </c>
      <c r="M35" t="s">
        <v>648</v>
      </c>
      <c r="N35" t="s">
        <v>707</v>
      </c>
      <c r="P35" t="s">
        <v>677</v>
      </c>
      <c r="R35" t="s">
        <v>134</v>
      </c>
      <c r="S35" t="s">
        <v>132</v>
      </c>
      <c r="T35" t="s">
        <v>132</v>
      </c>
      <c r="U35" t="s">
        <v>134</v>
      </c>
      <c r="W35" t="s">
        <v>136</v>
      </c>
      <c r="Y35" t="s">
        <v>677</v>
      </c>
      <c r="AA35" t="s">
        <v>737</v>
      </c>
      <c r="AC35" t="s">
        <v>142</v>
      </c>
      <c r="AE35" t="s">
        <v>802</v>
      </c>
      <c r="AH35" t="s">
        <v>152</v>
      </c>
      <c r="AI35" t="s">
        <v>656</v>
      </c>
      <c r="AJ35" t="s">
        <v>161</v>
      </c>
      <c r="AL35" t="s">
        <v>142</v>
      </c>
      <c r="AM35" t="s">
        <v>803</v>
      </c>
      <c r="AP35" t="s">
        <v>116</v>
      </c>
      <c r="AS35" t="s">
        <v>424</v>
      </c>
      <c r="AT35" t="s">
        <v>471</v>
      </c>
    </row>
    <row r="36" spans="1:47" x14ac:dyDescent="0.25">
      <c r="A36">
        <v>34</v>
      </c>
      <c r="B36" t="s">
        <v>644</v>
      </c>
      <c r="C36" t="s">
        <v>645</v>
      </c>
      <c r="D36" t="s">
        <v>85</v>
      </c>
      <c r="E36" t="s">
        <v>616</v>
      </c>
      <c r="F36" t="s">
        <v>172</v>
      </c>
      <c r="G36" t="s">
        <v>804</v>
      </c>
      <c r="J36" t="s">
        <v>647</v>
      </c>
      <c r="L36" t="s">
        <v>648</v>
      </c>
      <c r="M36" t="s">
        <v>805</v>
      </c>
      <c r="N36" t="s">
        <v>677</v>
      </c>
      <c r="P36" t="s">
        <v>677</v>
      </c>
      <c r="R36" t="s">
        <v>133</v>
      </c>
      <c r="S36" t="s">
        <v>133</v>
      </c>
      <c r="T36" t="s">
        <v>134</v>
      </c>
      <c r="U36" t="s">
        <v>134</v>
      </c>
      <c r="V36" t="s">
        <v>254</v>
      </c>
      <c r="W36" t="s">
        <v>135</v>
      </c>
      <c r="Y36" t="s">
        <v>677</v>
      </c>
      <c r="AA36" t="s">
        <v>701</v>
      </c>
      <c r="AC36" t="s">
        <v>142</v>
      </c>
      <c r="AE36" t="s">
        <v>806</v>
      </c>
      <c r="AF36" t="s">
        <v>174</v>
      </c>
      <c r="AH36" t="s">
        <v>152</v>
      </c>
      <c r="AI36" t="s">
        <v>733</v>
      </c>
      <c r="AJ36" t="s">
        <v>616</v>
      </c>
      <c r="AK36" t="s">
        <v>349</v>
      </c>
      <c r="AL36" t="s">
        <v>142</v>
      </c>
      <c r="AM36" t="s">
        <v>807</v>
      </c>
      <c r="AN36" t="s">
        <v>375</v>
      </c>
      <c r="AP36" t="s">
        <v>116</v>
      </c>
      <c r="AS36" t="s">
        <v>425</v>
      </c>
      <c r="AT36" t="s">
        <v>472</v>
      </c>
      <c r="AU36" t="s">
        <v>515</v>
      </c>
    </row>
    <row r="37" spans="1:47" x14ac:dyDescent="0.25">
      <c r="A37">
        <v>35</v>
      </c>
      <c r="B37" t="s">
        <v>644</v>
      </c>
      <c r="C37" t="s">
        <v>686</v>
      </c>
      <c r="D37" t="s">
        <v>88</v>
      </c>
      <c r="E37" t="s">
        <v>91</v>
      </c>
      <c r="G37" t="s">
        <v>808</v>
      </c>
      <c r="J37" t="s">
        <v>676</v>
      </c>
      <c r="L37" t="s">
        <v>648</v>
      </c>
      <c r="M37" t="s">
        <v>648</v>
      </c>
      <c r="N37" t="s">
        <v>809</v>
      </c>
      <c r="P37" t="s">
        <v>810</v>
      </c>
      <c r="R37" t="s">
        <v>132</v>
      </c>
      <c r="S37" t="s">
        <v>132</v>
      </c>
      <c r="T37" t="s">
        <v>132</v>
      </c>
      <c r="U37" t="s">
        <v>132</v>
      </c>
      <c r="W37" t="s">
        <v>136</v>
      </c>
      <c r="X37" t="s">
        <v>270</v>
      </c>
      <c r="Y37" t="s">
        <v>677</v>
      </c>
      <c r="AA37" t="s">
        <v>737</v>
      </c>
      <c r="AC37" t="s">
        <v>654</v>
      </c>
      <c r="AE37" t="s">
        <v>811</v>
      </c>
      <c r="AH37" t="s">
        <v>153</v>
      </c>
      <c r="AI37" t="s">
        <v>717</v>
      </c>
      <c r="AJ37" t="s">
        <v>162</v>
      </c>
      <c r="AL37" t="s">
        <v>142</v>
      </c>
      <c r="AP37" t="s">
        <v>116</v>
      </c>
      <c r="AS37" t="s">
        <v>426</v>
      </c>
    </row>
    <row r="38" spans="1:47" x14ac:dyDescent="0.25">
      <c r="A38">
        <v>36</v>
      </c>
      <c r="B38" t="s">
        <v>644</v>
      </c>
      <c r="C38" t="s">
        <v>686</v>
      </c>
      <c r="D38" t="s">
        <v>85</v>
      </c>
      <c r="E38" t="s">
        <v>616</v>
      </c>
      <c r="F38" t="s">
        <v>812</v>
      </c>
      <c r="G38" t="s">
        <v>813</v>
      </c>
      <c r="J38" t="s">
        <v>652</v>
      </c>
      <c r="K38" t="s">
        <v>814</v>
      </c>
      <c r="L38" t="s">
        <v>648</v>
      </c>
      <c r="M38" t="s">
        <v>648</v>
      </c>
      <c r="N38" t="s">
        <v>677</v>
      </c>
      <c r="P38" t="s">
        <v>677</v>
      </c>
      <c r="S38" t="s">
        <v>132</v>
      </c>
      <c r="W38" t="s">
        <v>135</v>
      </c>
      <c r="Y38" t="s">
        <v>677</v>
      </c>
      <c r="AA38" t="s">
        <v>737</v>
      </c>
      <c r="AC38" t="s">
        <v>142</v>
      </c>
      <c r="AE38" t="s">
        <v>815</v>
      </c>
      <c r="AH38" t="s">
        <v>152</v>
      </c>
      <c r="AI38" t="s">
        <v>733</v>
      </c>
      <c r="AJ38" t="s">
        <v>162</v>
      </c>
      <c r="AL38" t="s">
        <v>142</v>
      </c>
      <c r="AM38" t="s">
        <v>802</v>
      </c>
      <c r="AP38" t="s">
        <v>116</v>
      </c>
    </row>
    <row r="39" spans="1:47" x14ac:dyDescent="0.25">
      <c r="A39">
        <v>37</v>
      </c>
      <c r="B39" t="s">
        <v>644</v>
      </c>
      <c r="C39" t="s">
        <v>686</v>
      </c>
      <c r="D39" t="s">
        <v>87</v>
      </c>
      <c r="E39" t="s">
        <v>92</v>
      </c>
      <c r="G39" t="s">
        <v>816</v>
      </c>
      <c r="J39" t="s">
        <v>660</v>
      </c>
      <c r="L39" t="s">
        <v>648</v>
      </c>
      <c r="M39" t="s">
        <v>649</v>
      </c>
      <c r="N39" t="s">
        <v>677</v>
      </c>
      <c r="P39" t="s">
        <v>677</v>
      </c>
      <c r="T39" t="s">
        <v>133</v>
      </c>
      <c r="V39" t="s">
        <v>255</v>
      </c>
      <c r="W39" t="s">
        <v>136</v>
      </c>
      <c r="Y39" t="s">
        <v>652</v>
      </c>
      <c r="Z39" t="s">
        <v>125</v>
      </c>
      <c r="AA39" t="s">
        <v>728</v>
      </c>
      <c r="AC39" t="s">
        <v>654</v>
      </c>
      <c r="AD39" t="s">
        <v>309</v>
      </c>
      <c r="AE39" t="s">
        <v>802</v>
      </c>
      <c r="AH39" t="s">
        <v>153</v>
      </c>
      <c r="AI39" t="s">
        <v>733</v>
      </c>
      <c r="AJ39" t="s">
        <v>161</v>
      </c>
      <c r="AL39" t="s">
        <v>142</v>
      </c>
      <c r="AM39" t="s">
        <v>802</v>
      </c>
      <c r="AP39" t="s">
        <v>116</v>
      </c>
      <c r="AS39" t="s">
        <v>427</v>
      </c>
      <c r="AT39" t="s">
        <v>473</v>
      </c>
      <c r="AU39" t="s">
        <v>516</v>
      </c>
    </row>
    <row r="40" spans="1:47" x14ac:dyDescent="0.25">
      <c r="A40">
        <v>38</v>
      </c>
      <c r="B40" t="s">
        <v>644</v>
      </c>
      <c r="C40" t="s">
        <v>645</v>
      </c>
      <c r="D40" t="s">
        <v>89</v>
      </c>
      <c r="E40" t="s">
        <v>91</v>
      </c>
      <c r="G40" t="s">
        <v>817</v>
      </c>
      <c r="H40" t="s">
        <v>197</v>
      </c>
      <c r="J40" t="s">
        <v>652</v>
      </c>
      <c r="K40" t="s">
        <v>230</v>
      </c>
      <c r="L40" t="s">
        <v>648</v>
      </c>
      <c r="M40" t="s">
        <v>648</v>
      </c>
      <c r="N40" t="s">
        <v>818</v>
      </c>
      <c r="O40" t="s">
        <v>239</v>
      </c>
      <c r="P40" t="s">
        <v>819</v>
      </c>
      <c r="Q40" t="s">
        <v>239</v>
      </c>
      <c r="R40" t="s">
        <v>132</v>
      </c>
      <c r="S40" t="s">
        <v>132</v>
      </c>
      <c r="T40" t="s">
        <v>132</v>
      </c>
      <c r="U40" t="s">
        <v>134</v>
      </c>
      <c r="W40" t="s">
        <v>616</v>
      </c>
      <c r="X40" t="s">
        <v>230</v>
      </c>
      <c r="Y40" t="s">
        <v>669</v>
      </c>
      <c r="Z40" t="s">
        <v>239</v>
      </c>
      <c r="AC40" t="s">
        <v>116</v>
      </c>
      <c r="AL40" t="s">
        <v>116</v>
      </c>
      <c r="AP40" t="s">
        <v>116</v>
      </c>
    </row>
    <row r="41" spans="1:47" x14ac:dyDescent="0.25">
      <c r="A41">
        <v>39</v>
      </c>
      <c r="B41" t="s">
        <v>644</v>
      </c>
      <c r="C41" t="s">
        <v>686</v>
      </c>
      <c r="D41" t="s">
        <v>658</v>
      </c>
      <c r="E41" t="s">
        <v>91</v>
      </c>
      <c r="G41" t="s">
        <v>820</v>
      </c>
      <c r="H41" t="s">
        <v>198</v>
      </c>
      <c r="I41" t="s">
        <v>192</v>
      </c>
      <c r="J41" t="s">
        <v>706</v>
      </c>
      <c r="L41" t="s">
        <v>648</v>
      </c>
      <c r="M41" t="s">
        <v>649</v>
      </c>
      <c r="N41" t="s">
        <v>689</v>
      </c>
      <c r="P41" t="s">
        <v>683</v>
      </c>
      <c r="R41" t="s">
        <v>132</v>
      </c>
      <c r="S41" t="s">
        <v>132</v>
      </c>
      <c r="T41" t="s">
        <v>132</v>
      </c>
      <c r="U41" t="s">
        <v>132</v>
      </c>
      <c r="W41" t="s">
        <v>136</v>
      </c>
      <c r="Y41" t="s">
        <v>669</v>
      </c>
      <c r="Z41" t="s">
        <v>125</v>
      </c>
      <c r="AA41" t="s">
        <v>750</v>
      </c>
      <c r="AC41" t="s">
        <v>116</v>
      </c>
      <c r="AE41" t="s">
        <v>657</v>
      </c>
      <c r="AH41" t="s">
        <v>155</v>
      </c>
      <c r="AI41" t="s">
        <v>664</v>
      </c>
      <c r="AJ41" t="s">
        <v>161</v>
      </c>
      <c r="AL41" t="s">
        <v>116</v>
      </c>
      <c r="AP41" t="s">
        <v>116</v>
      </c>
      <c r="AS41" t="s">
        <v>428</v>
      </c>
      <c r="AT41" t="s">
        <v>474</v>
      </c>
      <c r="AU41" t="s">
        <v>517</v>
      </c>
    </row>
    <row r="42" spans="1:47" x14ac:dyDescent="0.25">
      <c r="A42">
        <v>40</v>
      </c>
      <c r="B42" t="s">
        <v>644</v>
      </c>
      <c r="C42" t="s">
        <v>686</v>
      </c>
      <c r="D42" t="s">
        <v>86</v>
      </c>
      <c r="E42" t="s">
        <v>616</v>
      </c>
      <c r="F42" t="s">
        <v>812</v>
      </c>
      <c r="G42" t="s">
        <v>821</v>
      </c>
      <c r="J42" t="s">
        <v>652</v>
      </c>
      <c r="K42" t="s">
        <v>814</v>
      </c>
      <c r="L42" t="s">
        <v>648</v>
      </c>
      <c r="M42" t="s">
        <v>648</v>
      </c>
      <c r="N42" t="s">
        <v>677</v>
      </c>
      <c r="P42" t="s">
        <v>677</v>
      </c>
      <c r="T42" t="s">
        <v>132</v>
      </c>
      <c r="W42" t="s">
        <v>135</v>
      </c>
      <c r="Y42" t="s">
        <v>677</v>
      </c>
      <c r="AA42" t="s">
        <v>737</v>
      </c>
      <c r="AC42" t="s">
        <v>142</v>
      </c>
      <c r="AE42" t="s">
        <v>822</v>
      </c>
      <c r="AF42" t="s">
        <v>204</v>
      </c>
      <c r="AH42" t="s">
        <v>153</v>
      </c>
      <c r="AI42" t="s">
        <v>733</v>
      </c>
      <c r="AJ42" t="s">
        <v>161</v>
      </c>
      <c r="AL42" t="s">
        <v>142</v>
      </c>
      <c r="AM42" t="s">
        <v>823</v>
      </c>
      <c r="AP42" t="s">
        <v>116</v>
      </c>
      <c r="AS42" t="s">
        <v>429</v>
      </c>
      <c r="AT42" t="s">
        <v>792</v>
      </c>
      <c r="AU42" t="s">
        <v>518</v>
      </c>
    </row>
    <row r="43" spans="1:47" x14ac:dyDescent="0.25">
      <c r="A43">
        <v>41</v>
      </c>
      <c r="B43" t="s">
        <v>644</v>
      </c>
      <c r="C43" t="s">
        <v>686</v>
      </c>
      <c r="D43" t="s">
        <v>87</v>
      </c>
      <c r="E43" t="s">
        <v>91</v>
      </c>
      <c r="G43" t="s">
        <v>824</v>
      </c>
      <c r="H43" t="s">
        <v>199</v>
      </c>
      <c r="J43" t="s">
        <v>676</v>
      </c>
      <c r="L43" t="s">
        <v>648</v>
      </c>
      <c r="M43" t="s">
        <v>649</v>
      </c>
      <c r="N43" t="s">
        <v>741</v>
      </c>
      <c r="P43" t="s">
        <v>707</v>
      </c>
      <c r="R43" t="s">
        <v>133</v>
      </c>
      <c r="S43" t="s">
        <v>132</v>
      </c>
      <c r="T43" t="s">
        <v>132</v>
      </c>
      <c r="V43" t="s">
        <v>256</v>
      </c>
      <c r="W43" t="s">
        <v>135</v>
      </c>
      <c r="Y43" t="s">
        <v>695</v>
      </c>
      <c r="AA43" t="s">
        <v>825</v>
      </c>
      <c r="AC43" t="s">
        <v>142</v>
      </c>
      <c r="AE43" t="s">
        <v>826</v>
      </c>
      <c r="AH43" t="s">
        <v>152</v>
      </c>
      <c r="AI43" t="s">
        <v>656</v>
      </c>
      <c r="AJ43" t="s">
        <v>616</v>
      </c>
      <c r="AK43" t="s">
        <v>350</v>
      </c>
      <c r="AL43" t="s">
        <v>142</v>
      </c>
      <c r="AM43" t="s">
        <v>751</v>
      </c>
      <c r="AP43" t="s">
        <v>116</v>
      </c>
      <c r="AS43" t="s">
        <v>430</v>
      </c>
      <c r="AT43" t="s">
        <v>475</v>
      </c>
      <c r="AU43" t="s">
        <v>519</v>
      </c>
    </row>
    <row r="44" spans="1:47" x14ac:dyDescent="0.25">
      <c r="A44">
        <v>42</v>
      </c>
      <c r="B44" t="s">
        <v>644</v>
      </c>
      <c r="C44" t="s">
        <v>686</v>
      </c>
      <c r="D44" t="s">
        <v>86</v>
      </c>
      <c r="E44" t="s">
        <v>91</v>
      </c>
      <c r="G44" t="s">
        <v>827</v>
      </c>
      <c r="H44" t="s">
        <v>200</v>
      </c>
      <c r="I44" t="s">
        <v>201</v>
      </c>
      <c r="J44" t="s">
        <v>676</v>
      </c>
      <c r="L44" t="s">
        <v>648</v>
      </c>
      <c r="M44" t="s">
        <v>649</v>
      </c>
      <c r="N44" t="s">
        <v>650</v>
      </c>
      <c r="P44" t="s">
        <v>677</v>
      </c>
      <c r="R44" t="s">
        <v>133</v>
      </c>
      <c r="S44" t="s">
        <v>132</v>
      </c>
      <c r="T44" t="s">
        <v>132</v>
      </c>
      <c r="U44" t="s">
        <v>134</v>
      </c>
      <c r="W44" t="s">
        <v>135</v>
      </c>
      <c r="Y44" t="s">
        <v>695</v>
      </c>
      <c r="AA44" t="s">
        <v>825</v>
      </c>
      <c r="AC44" t="s">
        <v>654</v>
      </c>
      <c r="AD44" t="s">
        <v>310</v>
      </c>
      <c r="AE44" t="s">
        <v>828</v>
      </c>
      <c r="AF44" t="s">
        <v>328</v>
      </c>
      <c r="AH44" t="s">
        <v>152</v>
      </c>
      <c r="AI44" t="s">
        <v>656</v>
      </c>
      <c r="AJ44" t="s">
        <v>616</v>
      </c>
      <c r="AK44" t="s">
        <v>351</v>
      </c>
      <c r="AL44" t="s">
        <v>142</v>
      </c>
      <c r="AM44" t="s">
        <v>0</v>
      </c>
      <c r="AP44" t="s">
        <v>116</v>
      </c>
    </row>
    <row r="45" spans="1:47" x14ac:dyDescent="0.25">
      <c r="A45">
        <v>43</v>
      </c>
      <c r="B45" t="s">
        <v>644</v>
      </c>
      <c r="C45" t="s">
        <v>686</v>
      </c>
      <c r="D45" t="s">
        <v>658</v>
      </c>
      <c r="E45" t="s">
        <v>95</v>
      </c>
      <c r="G45" t="s">
        <v>1</v>
      </c>
      <c r="I45" t="s">
        <v>202</v>
      </c>
      <c r="J45" t="s">
        <v>706</v>
      </c>
      <c r="L45" t="s">
        <v>648</v>
      </c>
      <c r="M45" t="s">
        <v>805</v>
      </c>
      <c r="N45" t="s">
        <v>707</v>
      </c>
      <c r="P45" t="s">
        <v>677</v>
      </c>
      <c r="R45" t="s">
        <v>132</v>
      </c>
      <c r="S45" t="s">
        <v>132</v>
      </c>
      <c r="T45" t="s">
        <v>132</v>
      </c>
      <c r="U45" t="s">
        <v>132</v>
      </c>
      <c r="W45" t="s">
        <v>136</v>
      </c>
      <c r="Y45" t="s">
        <v>677</v>
      </c>
      <c r="AA45" t="s">
        <v>697</v>
      </c>
      <c r="AC45" t="s">
        <v>116</v>
      </c>
      <c r="AE45" t="s">
        <v>2</v>
      </c>
      <c r="AH45" t="s">
        <v>153</v>
      </c>
      <c r="AI45" t="s">
        <v>672</v>
      </c>
      <c r="AJ45" t="s">
        <v>161</v>
      </c>
      <c r="AL45" t="s">
        <v>142</v>
      </c>
      <c r="AM45" t="s">
        <v>3</v>
      </c>
      <c r="AP45" t="s">
        <v>116</v>
      </c>
      <c r="AS45" t="s">
        <v>431</v>
      </c>
      <c r="AT45" t="s">
        <v>476</v>
      </c>
      <c r="AU45" t="s">
        <v>520</v>
      </c>
    </row>
    <row r="46" spans="1:47" x14ac:dyDescent="0.25">
      <c r="A46">
        <v>44</v>
      </c>
      <c r="B46" t="s">
        <v>644</v>
      </c>
      <c r="C46" t="s">
        <v>686</v>
      </c>
      <c r="D46" t="s">
        <v>88</v>
      </c>
      <c r="E46" t="s">
        <v>91</v>
      </c>
      <c r="G46" t="s">
        <v>4</v>
      </c>
      <c r="I46" t="s">
        <v>203</v>
      </c>
      <c r="J46" t="s">
        <v>706</v>
      </c>
      <c r="L46" t="s">
        <v>648</v>
      </c>
      <c r="M46" t="s">
        <v>805</v>
      </c>
      <c r="N46" t="s">
        <v>695</v>
      </c>
      <c r="P46" t="s">
        <v>677</v>
      </c>
      <c r="R46" t="s">
        <v>132</v>
      </c>
      <c r="S46" t="s">
        <v>132</v>
      </c>
      <c r="T46" t="s">
        <v>132</v>
      </c>
      <c r="U46" t="s">
        <v>134</v>
      </c>
      <c r="W46" t="s">
        <v>136</v>
      </c>
      <c r="Y46" t="s">
        <v>677</v>
      </c>
      <c r="AA46" t="s">
        <v>776</v>
      </c>
      <c r="AB46" t="s">
        <v>294</v>
      </c>
      <c r="AC46" t="s">
        <v>142</v>
      </c>
      <c r="AE46" t="s">
        <v>5</v>
      </c>
      <c r="AF46" t="s">
        <v>329</v>
      </c>
      <c r="AH46" t="s">
        <v>153</v>
      </c>
      <c r="AI46" t="s">
        <v>6</v>
      </c>
      <c r="AJ46" t="s">
        <v>162</v>
      </c>
      <c r="AL46" t="s">
        <v>142</v>
      </c>
      <c r="AM46" t="s">
        <v>7</v>
      </c>
      <c r="AN46" t="s">
        <v>376</v>
      </c>
      <c r="AP46" t="s">
        <v>116</v>
      </c>
      <c r="AS46" t="s">
        <v>432</v>
      </c>
      <c r="AT46" t="s">
        <v>477</v>
      </c>
      <c r="AU46" t="s">
        <v>521</v>
      </c>
    </row>
    <row r="47" spans="1:47" x14ac:dyDescent="0.25">
      <c r="A47">
        <v>45</v>
      </c>
      <c r="B47" t="s">
        <v>644</v>
      </c>
      <c r="C47" t="s">
        <v>686</v>
      </c>
      <c r="D47" t="s">
        <v>89</v>
      </c>
      <c r="G47" t="s">
        <v>8</v>
      </c>
      <c r="H47" t="s">
        <v>204</v>
      </c>
      <c r="J47" t="s">
        <v>706</v>
      </c>
      <c r="L47" t="s">
        <v>648</v>
      </c>
      <c r="N47" t="s">
        <v>707</v>
      </c>
      <c r="P47" t="s">
        <v>810</v>
      </c>
      <c r="R47" t="s">
        <v>134</v>
      </c>
      <c r="S47" t="s">
        <v>134</v>
      </c>
      <c r="T47" t="s">
        <v>134</v>
      </c>
      <c r="U47" t="s">
        <v>134</v>
      </c>
      <c r="Y47" t="s">
        <v>652</v>
      </c>
      <c r="Z47" t="s">
        <v>663</v>
      </c>
      <c r="AE47" t="s">
        <v>800</v>
      </c>
      <c r="AH47" t="s">
        <v>152</v>
      </c>
      <c r="AI47" t="s">
        <v>9</v>
      </c>
      <c r="AJ47" t="s">
        <v>162</v>
      </c>
      <c r="AL47" t="s">
        <v>155</v>
      </c>
      <c r="AM47" t="s">
        <v>800</v>
      </c>
      <c r="AP47" t="s">
        <v>116</v>
      </c>
      <c r="AS47" t="s">
        <v>10</v>
      </c>
    </row>
    <row r="48" spans="1:47" x14ac:dyDescent="0.25">
      <c r="A48">
        <v>46</v>
      </c>
      <c r="B48" t="s">
        <v>644</v>
      </c>
      <c r="C48" t="s">
        <v>645</v>
      </c>
      <c r="D48" t="s">
        <v>86</v>
      </c>
      <c r="E48" t="s">
        <v>91</v>
      </c>
      <c r="G48" t="s">
        <v>11</v>
      </c>
      <c r="J48" t="s">
        <v>647</v>
      </c>
      <c r="L48" t="s">
        <v>648</v>
      </c>
      <c r="M48" t="s">
        <v>648</v>
      </c>
      <c r="N48" t="s">
        <v>790</v>
      </c>
      <c r="P48" t="s">
        <v>677</v>
      </c>
      <c r="R48" t="s">
        <v>132</v>
      </c>
      <c r="S48" t="s">
        <v>133</v>
      </c>
      <c r="T48" t="s">
        <v>133</v>
      </c>
      <c r="V48" t="s">
        <v>257</v>
      </c>
      <c r="W48" t="s">
        <v>616</v>
      </c>
      <c r="X48" t="s">
        <v>771</v>
      </c>
      <c r="Y48" t="s">
        <v>677</v>
      </c>
      <c r="AA48" t="s">
        <v>12</v>
      </c>
      <c r="AB48" t="s">
        <v>13</v>
      </c>
      <c r="AC48" t="s">
        <v>142</v>
      </c>
      <c r="AE48" t="s">
        <v>14</v>
      </c>
      <c r="AG48" t="s">
        <v>330</v>
      </c>
      <c r="AH48" t="s">
        <v>152</v>
      </c>
      <c r="AI48" t="s">
        <v>15</v>
      </c>
      <c r="AJ48" t="s">
        <v>616</v>
      </c>
      <c r="AK48" s="10">
        <v>42614</v>
      </c>
      <c r="AL48" t="s">
        <v>142</v>
      </c>
      <c r="AM48" t="s">
        <v>7</v>
      </c>
      <c r="AN48" t="s">
        <v>174</v>
      </c>
      <c r="AU48" t="s">
        <v>522</v>
      </c>
    </row>
    <row r="49" spans="1:47" x14ac:dyDescent="0.25">
      <c r="A49">
        <v>47</v>
      </c>
      <c r="B49" t="s">
        <v>644</v>
      </c>
      <c r="C49" t="s">
        <v>645</v>
      </c>
      <c r="D49" t="s">
        <v>85</v>
      </c>
      <c r="E49" t="s">
        <v>91</v>
      </c>
      <c r="G49" t="s">
        <v>16</v>
      </c>
      <c r="H49" t="s">
        <v>205</v>
      </c>
      <c r="I49" t="s">
        <v>201</v>
      </c>
      <c r="J49" t="s">
        <v>676</v>
      </c>
      <c r="L49" t="s">
        <v>648</v>
      </c>
      <c r="M49" t="s">
        <v>648</v>
      </c>
      <c r="N49" t="s">
        <v>17</v>
      </c>
      <c r="P49" t="s">
        <v>677</v>
      </c>
      <c r="R49" t="s">
        <v>132</v>
      </c>
      <c r="S49" t="s">
        <v>132</v>
      </c>
      <c r="T49" t="s">
        <v>132</v>
      </c>
      <c r="U49" t="s">
        <v>134</v>
      </c>
      <c r="W49" t="s">
        <v>135</v>
      </c>
      <c r="Y49" t="s">
        <v>695</v>
      </c>
      <c r="AA49" t="s">
        <v>18</v>
      </c>
      <c r="AC49" t="s">
        <v>654</v>
      </c>
      <c r="AD49" t="s">
        <v>311</v>
      </c>
      <c r="AE49" t="s">
        <v>19</v>
      </c>
      <c r="AH49" t="s">
        <v>155</v>
      </c>
      <c r="AI49" t="s">
        <v>664</v>
      </c>
      <c r="AJ49" t="s">
        <v>616</v>
      </c>
      <c r="AK49" s="10">
        <v>43221</v>
      </c>
      <c r="AL49" t="s">
        <v>142</v>
      </c>
      <c r="AM49" t="s">
        <v>20</v>
      </c>
      <c r="AN49" t="s">
        <v>377</v>
      </c>
      <c r="AS49" t="s">
        <v>433</v>
      </c>
      <c r="AT49" t="s">
        <v>792</v>
      </c>
      <c r="AU49" t="s">
        <v>523</v>
      </c>
    </row>
    <row r="50" spans="1:47" x14ac:dyDescent="0.25">
      <c r="A50">
        <v>48</v>
      </c>
      <c r="B50" t="s">
        <v>644</v>
      </c>
      <c r="C50" t="s">
        <v>645</v>
      </c>
      <c r="D50" t="s">
        <v>87</v>
      </c>
      <c r="E50" t="s">
        <v>92</v>
      </c>
      <c r="G50" t="s">
        <v>21</v>
      </c>
      <c r="J50" t="s">
        <v>647</v>
      </c>
      <c r="L50" t="s">
        <v>648</v>
      </c>
      <c r="N50" t="s">
        <v>677</v>
      </c>
      <c r="P50" t="s">
        <v>677</v>
      </c>
      <c r="R50" t="s">
        <v>132</v>
      </c>
      <c r="S50" t="s">
        <v>133</v>
      </c>
      <c r="T50" t="s">
        <v>132</v>
      </c>
      <c r="W50" t="s">
        <v>135</v>
      </c>
      <c r="Y50" t="s">
        <v>677</v>
      </c>
      <c r="AA50" t="s">
        <v>22</v>
      </c>
      <c r="AC50" t="s">
        <v>142</v>
      </c>
      <c r="AE50" t="s">
        <v>23</v>
      </c>
      <c r="AH50" t="s">
        <v>152</v>
      </c>
      <c r="AI50" t="s">
        <v>656</v>
      </c>
      <c r="AJ50" t="s">
        <v>161</v>
      </c>
      <c r="AL50" t="s">
        <v>142</v>
      </c>
      <c r="AM50" t="s">
        <v>24</v>
      </c>
      <c r="AN50" t="s">
        <v>378</v>
      </c>
      <c r="AS50" t="s">
        <v>434</v>
      </c>
      <c r="AT50" t="s">
        <v>478</v>
      </c>
      <c r="AU50" t="s">
        <v>524</v>
      </c>
    </row>
    <row r="51" spans="1:47" x14ac:dyDescent="0.25">
      <c r="A51">
        <v>49</v>
      </c>
      <c r="B51" t="s">
        <v>644</v>
      </c>
      <c r="C51" t="s">
        <v>645</v>
      </c>
      <c r="D51" t="s">
        <v>87</v>
      </c>
      <c r="E51" t="s">
        <v>91</v>
      </c>
      <c r="G51" t="s">
        <v>25</v>
      </c>
      <c r="H51" t="s">
        <v>206</v>
      </c>
      <c r="J51" t="s">
        <v>26</v>
      </c>
      <c r="L51" t="s">
        <v>648</v>
      </c>
      <c r="M51" t="s">
        <v>649</v>
      </c>
      <c r="N51" t="s">
        <v>700</v>
      </c>
      <c r="P51" t="s">
        <v>677</v>
      </c>
      <c r="R51" t="s">
        <v>132</v>
      </c>
      <c r="S51" t="s">
        <v>133</v>
      </c>
      <c r="T51" t="s">
        <v>132</v>
      </c>
      <c r="U51" t="s">
        <v>134</v>
      </c>
      <c r="W51" t="s">
        <v>136</v>
      </c>
      <c r="Y51" t="s">
        <v>677</v>
      </c>
      <c r="AA51" t="s">
        <v>701</v>
      </c>
      <c r="AC51" t="s">
        <v>142</v>
      </c>
      <c r="AE51" t="s">
        <v>27</v>
      </c>
      <c r="AH51" t="s">
        <v>153</v>
      </c>
      <c r="AI51" t="s">
        <v>733</v>
      </c>
      <c r="AJ51" t="s">
        <v>161</v>
      </c>
      <c r="AL51" t="s">
        <v>142</v>
      </c>
      <c r="AM51" t="s">
        <v>28</v>
      </c>
      <c r="AN51" t="s">
        <v>379</v>
      </c>
      <c r="AP51" t="s">
        <v>116</v>
      </c>
      <c r="AS51" t="s">
        <v>435</v>
      </c>
      <c r="AT51" t="s">
        <v>479</v>
      </c>
      <c r="AU51" t="s">
        <v>525</v>
      </c>
    </row>
    <row r="52" spans="1:47" x14ac:dyDescent="0.25">
      <c r="A52">
        <v>50</v>
      </c>
      <c r="B52" t="s">
        <v>644</v>
      </c>
      <c r="C52" t="s">
        <v>686</v>
      </c>
      <c r="D52" t="s">
        <v>88</v>
      </c>
      <c r="E52" t="s">
        <v>94</v>
      </c>
      <c r="G52" t="s">
        <v>29</v>
      </c>
      <c r="H52" t="s">
        <v>207</v>
      </c>
      <c r="J52" t="s">
        <v>647</v>
      </c>
      <c r="L52" t="s">
        <v>648</v>
      </c>
      <c r="M52" t="s">
        <v>649</v>
      </c>
      <c r="N52" t="s">
        <v>700</v>
      </c>
      <c r="P52" t="s">
        <v>677</v>
      </c>
      <c r="R52" t="s">
        <v>132</v>
      </c>
      <c r="S52" t="s">
        <v>132</v>
      </c>
      <c r="T52" t="s">
        <v>132</v>
      </c>
      <c r="U52" t="s">
        <v>134</v>
      </c>
      <c r="W52" t="s">
        <v>136</v>
      </c>
      <c r="Y52" t="s">
        <v>652</v>
      </c>
      <c r="Z52" t="s">
        <v>696</v>
      </c>
      <c r="AA52" t="s">
        <v>750</v>
      </c>
      <c r="AC52" t="s">
        <v>654</v>
      </c>
      <c r="AD52" t="s">
        <v>312</v>
      </c>
      <c r="AE52" t="s">
        <v>30</v>
      </c>
      <c r="AH52" t="s">
        <v>153</v>
      </c>
      <c r="AI52" t="s">
        <v>717</v>
      </c>
      <c r="AJ52" t="s">
        <v>161</v>
      </c>
      <c r="AL52" t="s">
        <v>142</v>
      </c>
      <c r="AM52" t="s">
        <v>31</v>
      </c>
      <c r="AP52" t="s">
        <v>116</v>
      </c>
      <c r="AS52" t="s">
        <v>436</v>
      </c>
      <c r="AT52" t="s">
        <v>480</v>
      </c>
      <c r="AU52" t="s">
        <v>526</v>
      </c>
    </row>
    <row r="53" spans="1:47" x14ac:dyDescent="0.25">
      <c r="A53">
        <v>51</v>
      </c>
      <c r="B53" t="s">
        <v>644</v>
      </c>
      <c r="C53" t="s">
        <v>645</v>
      </c>
      <c r="D53" t="s">
        <v>87</v>
      </c>
      <c r="E53" t="s">
        <v>94</v>
      </c>
      <c r="G53" t="s">
        <v>32</v>
      </c>
      <c r="H53" t="s">
        <v>167</v>
      </c>
      <c r="J53" t="s">
        <v>647</v>
      </c>
      <c r="L53" t="s">
        <v>648</v>
      </c>
      <c r="M53" t="s">
        <v>648</v>
      </c>
      <c r="N53" t="s">
        <v>700</v>
      </c>
      <c r="P53" t="s">
        <v>677</v>
      </c>
      <c r="R53" t="s">
        <v>132</v>
      </c>
      <c r="S53" t="s">
        <v>132</v>
      </c>
      <c r="T53" t="s">
        <v>132</v>
      </c>
      <c r="U53" t="s">
        <v>134</v>
      </c>
      <c r="W53" t="s">
        <v>136</v>
      </c>
      <c r="Y53" t="s">
        <v>652</v>
      </c>
      <c r="Z53" t="s">
        <v>723</v>
      </c>
      <c r="AA53" t="s">
        <v>701</v>
      </c>
      <c r="AC53" t="s">
        <v>654</v>
      </c>
      <c r="AD53" t="s">
        <v>313</v>
      </c>
      <c r="AE53" t="s">
        <v>33</v>
      </c>
      <c r="AH53" t="s">
        <v>153</v>
      </c>
      <c r="AI53" t="s">
        <v>733</v>
      </c>
      <c r="AJ53" t="s">
        <v>161</v>
      </c>
      <c r="AL53" t="s">
        <v>142</v>
      </c>
      <c r="AM53" t="s">
        <v>34</v>
      </c>
      <c r="AP53" t="s">
        <v>116</v>
      </c>
      <c r="AS53" t="s">
        <v>437</v>
      </c>
      <c r="AU53" t="s">
        <v>527</v>
      </c>
    </row>
    <row r="54" spans="1:47" x14ac:dyDescent="0.25">
      <c r="A54">
        <v>52</v>
      </c>
      <c r="B54" t="s">
        <v>644</v>
      </c>
      <c r="C54" t="s">
        <v>686</v>
      </c>
      <c r="D54" t="s">
        <v>89</v>
      </c>
      <c r="E54" t="s">
        <v>616</v>
      </c>
      <c r="F54" t="s">
        <v>35</v>
      </c>
      <c r="G54" t="s">
        <v>36</v>
      </c>
      <c r="I54" t="s">
        <v>208</v>
      </c>
      <c r="J54" t="s">
        <v>706</v>
      </c>
      <c r="L54" t="s">
        <v>649</v>
      </c>
      <c r="N54" t="s">
        <v>689</v>
      </c>
      <c r="P54" t="s">
        <v>683</v>
      </c>
      <c r="R54" t="s">
        <v>132</v>
      </c>
      <c r="S54" t="s">
        <v>133</v>
      </c>
      <c r="T54" t="s">
        <v>134</v>
      </c>
      <c r="U54" t="s">
        <v>134</v>
      </c>
      <c r="V54" t="s">
        <v>258</v>
      </c>
      <c r="W54" t="s">
        <v>136</v>
      </c>
      <c r="Y54" t="s">
        <v>677</v>
      </c>
      <c r="AA54" t="s">
        <v>697</v>
      </c>
      <c r="AC54" t="s">
        <v>654</v>
      </c>
      <c r="AD54" t="s">
        <v>755</v>
      </c>
      <c r="AE54" t="s">
        <v>37</v>
      </c>
      <c r="AH54" t="s">
        <v>152</v>
      </c>
      <c r="AI54" t="s">
        <v>672</v>
      </c>
      <c r="AJ54" t="s">
        <v>163</v>
      </c>
      <c r="AL54" t="s">
        <v>142</v>
      </c>
      <c r="AM54" t="s">
        <v>673</v>
      </c>
      <c r="AP54" t="s">
        <v>116</v>
      </c>
      <c r="AS54" t="s">
        <v>438</v>
      </c>
      <c r="AT54" t="s">
        <v>481</v>
      </c>
      <c r="AU54" t="s">
        <v>528</v>
      </c>
    </row>
    <row r="55" spans="1:47" x14ac:dyDescent="0.25">
      <c r="A55">
        <v>53</v>
      </c>
      <c r="B55" t="s">
        <v>644</v>
      </c>
      <c r="C55" t="s">
        <v>645</v>
      </c>
      <c r="D55" t="s">
        <v>85</v>
      </c>
      <c r="E55" t="s">
        <v>93</v>
      </c>
      <c r="G55" t="s">
        <v>38</v>
      </c>
      <c r="H55" t="s">
        <v>209</v>
      </c>
      <c r="I55" t="s">
        <v>210</v>
      </c>
      <c r="J55" t="s">
        <v>647</v>
      </c>
      <c r="L55" t="s">
        <v>648</v>
      </c>
      <c r="M55" t="s">
        <v>648</v>
      </c>
      <c r="N55" t="s">
        <v>677</v>
      </c>
      <c r="P55" t="s">
        <v>677</v>
      </c>
      <c r="R55" t="s">
        <v>133</v>
      </c>
      <c r="S55" t="s">
        <v>133</v>
      </c>
      <c r="T55" t="s">
        <v>132</v>
      </c>
      <c r="U55" t="s">
        <v>134</v>
      </c>
      <c r="W55" t="s">
        <v>616</v>
      </c>
      <c r="X55" t="s">
        <v>39</v>
      </c>
      <c r="Y55" t="s">
        <v>677</v>
      </c>
      <c r="AA55" t="s">
        <v>701</v>
      </c>
      <c r="AC55" t="s">
        <v>142</v>
      </c>
      <c r="AE55" t="s">
        <v>40</v>
      </c>
      <c r="AF55" t="s">
        <v>331</v>
      </c>
      <c r="AH55" t="s">
        <v>152</v>
      </c>
      <c r="AI55" t="s">
        <v>733</v>
      </c>
      <c r="AJ55" t="s">
        <v>616</v>
      </c>
      <c r="AK55" t="s">
        <v>352</v>
      </c>
      <c r="AL55" t="s">
        <v>142</v>
      </c>
      <c r="AM55" t="s">
        <v>41</v>
      </c>
      <c r="AN55" t="s">
        <v>380</v>
      </c>
      <c r="AP55" t="s">
        <v>116</v>
      </c>
      <c r="AS55" t="s">
        <v>439</v>
      </c>
      <c r="AT55" t="s">
        <v>439</v>
      </c>
      <c r="AU55" t="s">
        <v>529</v>
      </c>
    </row>
    <row r="56" spans="1:47" x14ac:dyDescent="0.25">
      <c r="A56">
        <v>54</v>
      </c>
      <c r="B56" t="s">
        <v>644</v>
      </c>
      <c r="C56" t="s">
        <v>686</v>
      </c>
      <c r="D56" t="s">
        <v>86</v>
      </c>
      <c r="E56" t="s">
        <v>93</v>
      </c>
      <c r="G56" t="s">
        <v>42</v>
      </c>
      <c r="H56" t="s">
        <v>211</v>
      </c>
      <c r="J56" t="s">
        <v>706</v>
      </c>
      <c r="L56" t="s">
        <v>648</v>
      </c>
      <c r="M56" t="s">
        <v>648</v>
      </c>
      <c r="N56" t="s">
        <v>677</v>
      </c>
      <c r="P56" t="s">
        <v>677</v>
      </c>
      <c r="R56" t="s">
        <v>133</v>
      </c>
      <c r="S56" t="s">
        <v>133</v>
      </c>
      <c r="T56" t="s">
        <v>132</v>
      </c>
      <c r="U56" t="s">
        <v>132</v>
      </c>
      <c r="V56" t="s">
        <v>259</v>
      </c>
      <c r="W56" t="s">
        <v>616</v>
      </c>
      <c r="X56" t="s">
        <v>39</v>
      </c>
      <c r="Y56" t="s">
        <v>677</v>
      </c>
      <c r="AA56" t="s">
        <v>43</v>
      </c>
      <c r="AC56" t="s">
        <v>142</v>
      </c>
      <c r="AE56" t="s">
        <v>44</v>
      </c>
      <c r="AH56" t="s">
        <v>152</v>
      </c>
      <c r="AI56" t="s">
        <v>733</v>
      </c>
      <c r="AJ56" t="s">
        <v>616</v>
      </c>
      <c r="AK56" t="s">
        <v>353</v>
      </c>
      <c r="AL56" t="s">
        <v>142</v>
      </c>
      <c r="AM56" t="s">
        <v>45</v>
      </c>
      <c r="AN56" t="s">
        <v>381</v>
      </c>
      <c r="AP56" t="s">
        <v>116</v>
      </c>
      <c r="AS56" t="s">
        <v>440</v>
      </c>
      <c r="AT56" t="s">
        <v>440</v>
      </c>
      <c r="AU56" t="s">
        <v>530</v>
      </c>
    </row>
    <row r="57" spans="1:47" x14ac:dyDescent="0.25">
      <c r="A57">
        <v>55</v>
      </c>
      <c r="B57" t="s">
        <v>644</v>
      </c>
      <c r="C57" t="s">
        <v>645</v>
      </c>
      <c r="D57" t="s">
        <v>85</v>
      </c>
      <c r="E57" t="s">
        <v>91</v>
      </c>
      <c r="G57" t="s">
        <v>757</v>
      </c>
      <c r="H57" t="s">
        <v>187</v>
      </c>
      <c r="J57" t="s">
        <v>647</v>
      </c>
      <c r="L57" t="s">
        <v>648</v>
      </c>
      <c r="M57" t="s">
        <v>648</v>
      </c>
      <c r="N57" t="s">
        <v>677</v>
      </c>
      <c r="P57" t="s">
        <v>677</v>
      </c>
      <c r="R57" t="s">
        <v>132</v>
      </c>
      <c r="S57" t="s">
        <v>133</v>
      </c>
      <c r="T57" t="s">
        <v>132</v>
      </c>
      <c r="U57" t="s">
        <v>134</v>
      </c>
      <c r="V57" t="s">
        <v>260</v>
      </c>
      <c r="W57" t="s">
        <v>135</v>
      </c>
      <c r="Y57" t="s">
        <v>677</v>
      </c>
      <c r="AA57" t="s">
        <v>711</v>
      </c>
      <c r="AB57" t="s">
        <v>46</v>
      </c>
      <c r="AC57" t="s">
        <v>142</v>
      </c>
      <c r="AE57" t="s">
        <v>822</v>
      </c>
      <c r="AF57" t="s">
        <v>332</v>
      </c>
      <c r="AH57" t="s">
        <v>152</v>
      </c>
      <c r="AI57" t="s">
        <v>664</v>
      </c>
      <c r="AJ57" t="s">
        <v>616</v>
      </c>
      <c r="AK57" t="s">
        <v>354</v>
      </c>
      <c r="AL57" t="s">
        <v>142</v>
      </c>
      <c r="AM57" t="s">
        <v>47</v>
      </c>
      <c r="AP57" t="s">
        <v>116</v>
      </c>
      <c r="AS57" t="s">
        <v>441</v>
      </c>
      <c r="AT57" t="s">
        <v>482</v>
      </c>
      <c r="AU57" t="s">
        <v>531</v>
      </c>
    </row>
    <row r="58" spans="1:47" x14ac:dyDescent="0.25">
      <c r="A58">
        <v>56</v>
      </c>
      <c r="B58" t="s">
        <v>644</v>
      </c>
      <c r="C58" t="s">
        <v>686</v>
      </c>
      <c r="D58" t="s">
        <v>658</v>
      </c>
      <c r="E58" t="s">
        <v>92</v>
      </c>
      <c r="G58" t="s">
        <v>48</v>
      </c>
      <c r="J58" t="s">
        <v>660</v>
      </c>
      <c r="L58" t="s">
        <v>805</v>
      </c>
      <c r="N58" t="s">
        <v>677</v>
      </c>
      <c r="P58" t="s">
        <v>683</v>
      </c>
      <c r="R58" t="s">
        <v>132</v>
      </c>
      <c r="S58" t="s">
        <v>132</v>
      </c>
      <c r="T58" t="s">
        <v>132</v>
      </c>
      <c r="U58" t="s">
        <v>132</v>
      </c>
      <c r="W58" t="s">
        <v>136</v>
      </c>
      <c r="Y58" t="s">
        <v>669</v>
      </c>
      <c r="Z58" t="s">
        <v>663</v>
      </c>
      <c r="AC58" t="s">
        <v>116</v>
      </c>
      <c r="AL58" t="s">
        <v>116</v>
      </c>
      <c r="AP58" t="s">
        <v>142</v>
      </c>
      <c r="AQ58" t="s">
        <v>49</v>
      </c>
      <c r="AR58" t="s">
        <v>50</v>
      </c>
      <c r="AS58" t="s">
        <v>442</v>
      </c>
      <c r="AU58" t="s">
        <v>532</v>
      </c>
    </row>
    <row r="59" spans="1:47" x14ac:dyDescent="0.25">
      <c r="A59">
        <v>57</v>
      </c>
      <c r="B59" t="s">
        <v>644</v>
      </c>
      <c r="C59" t="s">
        <v>686</v>
      </c>
      <c r="D59" t="s">
        <v>86</v>
      </c>
      <c r="E59" t="s">
        <v>91</v>
      </c>
      <c r="G59" t="s">
        <v>51</v>
      </c>
      <c r="J59" t="s">
        <v>706</v>
      </c>
      <c r="L59" t="s">
        <v>648</v>
      </c>
      <c r="M59" t="s">
        <v>648</v>
      </c>
      <c r="N59" t="s">
        <v>677</v>
      </c>
      <c r="P59" t="s">
        <v>677</v>
      </c>
      <c r="T59" t="s">
        <v>132</v>
      </c>
      <c r="W59" t="s">
        <v>616</v>
      </c>
      <c r="X59" t="s">
        <v>271</v>
      </c>
      <c r="Y59" t="s">
        <v>677</v>
      </c>
      <c r="AA59" t="s">
        <v>737</v>
      </c>
      <c r="AC59" t="s">
        <v>142</v>
      </c>
      <c r="AE59" t="s">
        <v>746</v>
      </c>
      <c r="AH59" t="s">
        <v>155</v>
      </c>
      <c r="AI59" t="s">
        <v>692</v>
      </c>
      <c r="AJ59" t="s">
        <v>616</v>
      </c>
      <c r="AK59" s="9">
        <v>40856</v>
      </c>
      <c r="AL59" t="s">
        <v>142</v>
      </c>
      <c r="AM59" t="s">
        <v>52</v>
      </c>
      <c r="AP59" t="s">
        <v>116</v>
      </c>
      <c r="AS59" t="s">
        <v>443</v>
      </c>
      <c r="AT59" t="s">
        <v>483</v>
      </c>
      <c r="AU59" t="s">
        <v>533</v>
      </c>
    </row>
    <row r="60" spans="1:47" x14ac:dyDescent="0.25">
      <c r="A60">
        <v>58</v>
      </c>
      <c r="B60" t="s">
        <v>644</v>
      </c>
      <c r="C60" t="s">
        <v>686</v>
      </c>
      <c r="D60" t="s">
        <v>89</v>
      </c>
      <c r="E60" t="s">
        <v>92</v>
      </c>
      <c r="G60" t="s">
        <v>53</v>
      </c>
      <c r="J60" t="s">
        <v>660</v>
      </c>
      <c r="L60" t="s">
        <v>648</v>
      </c>
      <c r="M60" t="s">
        <v>709</v>
      </c>
      <c r="N60" t="s">
        <v>695</v>
      </c>
      <c r="P60" t="s">
        <v>683</v>
      </c>
      <c r="R60" t="s">
        <v>132</v>
      </c>
      <c r="S60" t="s">
        <v>132</v>
      </c>
      <c r="T60" t="s">
        <v>132</v>
      </c>
      <c r="U60" t="s">
        <v>134</v>
      </c>
      <c r="W60" t="s">
        <v>136</v>
      </c>
      <c r="Y60" t="s">
        <v>652</v>
      </c>
      <c r="Z60" t="s">
        <v>663</v>
      </c>
      <c r="AA60" t="s">
        <v>750</v>
      </c>
      <c r="AC60" t="s">
        <v>142</v>
      </c>
      <c r="AE60" t="s">
        <v>54</v>
      </c>
      <c r="AF60" t="s">
        <v>333</v>
      </c>
      <c r="AH60" t="s">
        <v>153</v>
      </c>
      <c r="AI60" t="s">
        <v>6</v>
      </c>
      <c r="AJ60" t="s">
        <v>616</v>
      </c>
      <c r="AK60" s="10">
        <v>43070</v>
      </c>
      <c r="AL60" t="s">
        <v>142</v>
      </c>
      <c r="AM60" t="s">
        <v>55</v>
      </c>
      <c r="AO60" t="s">
        <v>210</v>
      </c>
      <c r="AP60" t="s">
        <v>116</v>
      </c>
      <c r="AS60" t="s">
        <v>444</v>
      </c>
      <c r="AT60" t="s">
        <v>484</v>
      </c>
    </row>
    <row r="61" spans="1:47" x14ac:dyDescent="0.25">
      <c r="A61">
        <v>59</v>
      </c>
      <c r="B61" t="s">
        <v>644</v>
      </c>
      <c r="C61" t="s">
        <v>686</v>
      </c>
      <c r="D61" t="s">
        <v>89</v>
      </c>
      <c r="E61" t="s">
        <v>92</v>
      </c>
      <c r="G61" t="s">
        <v>56</v>
      </c>
      <c r="J61" t="s">
        <v>676</v>
      </c>
      <c r="L61" t="s">
        <v>648</v>
      </c>
      <c r="M61" t="s">
        <v>649</v>
      </c>
      <c r="N61" t="s">
        <v>677</v>
      </c>
      <c r="P61" t="s">
        <v>57</v>
      </c>
      <c r="R61" t="s">
        <v>132</v>
      </c>
      <c r="S61" t="s">
        <v>134</v>
      </c>
      <c r="T61" t="s">
        <v>132</v>
      </c>
      <c r="U61" t="s">
        <v>132</v>
      </c>
      <c r="W61" t="s">
        <v>137</v>
      </c>
      <c r="Y61" t="s">
        <v>652</v>
      </c>
      <c r="Z61" t="s">
        <v>663</v>
      </c>
      <c r="AA61" t="s">
        <v>58</v>
      </c>
      <c r="AB61" t="s">
        <v>59</v>
      </c>
      <c r="AC61" t="s">
        <v>142</v>
      </c>
      <c r="AE61" t="s">
        <v>60</v>
      </c>
      <c r="AF61" t="s">
        <v>334</v>
      </c>
      <c r="AH61" t="s">
        <v>152</v>
      </c>
      <c r="AI61" t="s">
        <v>713</v>
      </c>
      <c r="AJ61" t="s">
        <v>161</v>
      </c>
      <c r="AL61" t="s">
        <v>142</v>
      </c>
      <c r="AM61" t="s">
        <v>61</v>
      </c>
      <c r="AN61" t="s">
        <v>382</v>
      </c>
      <c r="AP61" t="s">
        <v>116</v>
      </c>
      <c r="AS61" t="s">
        <v>62</v>
      </c>
      <c r="AT61" t="s">
        <v>485</v>
      </c>
      <c r="AU61" t="s">
        <v>534</v>
      </c>
    </row>
    <row r="62" spans="1:47" x14ac:dyDescent="0.25">
      <c r="A62">
        <v>60</v>
      </c>
      <c r="B62" t="s">
        <v>644</v>
      </c>
      <c r="C62" t="s">
        <v>686</v>
      </c>
      <c r="D62" t="s">
        <v>658</v>
      </c>
      <c r="E62" t="s">
        <v>92</v>
      </c>
      <c r="G62" t="s">
        <v>63</v>
      </c>
      <c r="I62" t="s">
        <v>212</v>
      </c>
      <c r="J62" t="s">
        <v>647</v>
      </c>
      <c r="L62" t="s">
        <v>648</v>
      </c>
      <c r="M62" t="s">
        <v>709</v>
      </c>
      <c r="N62" t="s">
        <v>682</v>
      </c>
      <c r="P62" t="s">
        <v>683</v>
      </c>
      <c r="R62" t="s">
        <v>132</v>
      </c>
      <c r="S62" t="s">
        <v>132</v>
      </c>
      <c r="T62" t="s">
        <v>132</v>
      </c>
      <c r="U62" t="s">
        <v>134</v>
      </c>
      <c r="W62" t="s">
        <v>136</v>
      </c>
      <c r="Y62" t="s">
        <v>652</v>
      </c>
      <c r="Z62" t="s">
        <v>276</v>
      </c>
      <c r="AA62" t="s">
        <v>750</v>
      </c>
      <c r="AC62" t="s">
        <v>654</v>
      </c>
      <c r="AD62" t="s">
        <v>314</v>
      </c>
      <c r="AE62" t="s">
        <v>716</v>
      </c>
      <c r="AF62" t="s">
        <v>335</v>
      </c>
      <c r="AH62" t="s">
        <v>153</v>
      </c>
      <c r="AI62" t="s">
        <v>717</v>
      </c>
      <c r="AJ62" t="s">
        <v>163</v>
      </c>
      <c r="AL62" t="s">
        <v>142</v>
      </c>
      <c r="AM62" t="s">
        <v>64</v>
      </c>
      <c r="AN62" t="s">
        <v>383</v>
      </c>
      <c r="AP62" t="s">
        <v>116</v>
      </c>
      <c r="AS62" t="s">
        <v>445</v>
      </c>
      <c r="AT62" t="s">
        <v>486</v>
      </c>
      <c r="AU62" t="s">
        <v>535</v>
      </c>
    </row>
    <row r="63" spans="1:47" x14ac:dyDescent="0.25">
      <c r="A63">
        <v>61</v>
      </c>
      <c r="B63" t="s">
        <v>644</v>
      </c>
      <c r="C63" t="s">
        <v>645</v>
      </c>
      <c r="D63" t="s">
        <v>86</v>
      </c>
      <c r="E63" t="s">
        <v>94</v>
      </c>
      <c r="G63" s="12" t="s">
        <v>65</v>
      </c>
      <c r="H63" t="s">
        <v>213</v>
      </c>
      <c r="I63" t="s">
        <v>214</v>
      </c>
      <c r="J63" t="s">
        <v>676</v>
      </c>
      <c r="N63" t="s">
        <v>677</v>
      </c>
      <c r="P63" t="s">
        <v>677</v>
      </c>
      <c r="R63" t="s">
        <v>132</v>
      </c>
      <c r="S63" t="s">
        <v>132</v>
      </c>
      <c r="T63" t="s">
        <v>132</v>
      </c>
      <c r="U63" t="s">
        <v>134</v>
      </c>
      <c r="W63" t="s">
        <v>135</v>
      </c>
      <c r="Y63" t="s">
        <v>677</v>
      </c>
      <c r="AA63" t="s">
        <v>653</v>
      </c>
      <c r="AB63" t="s">
        <v>46</v>
      </c>
      <c r="AC63" t="s">
        <v>142</v>
      </c>
      <c r="AE63" t="s">
        <v>724</v>
      </c>
      <c r="AH63" t="s">
        <v>152</v>
      </c>
      <c r="AI63" t="s">
        <v>692</v>
      </c>
      <c r="AJ63" t="s">
        <v>161</v>
      </c>
      <c r="AL63" t="s">
        <v>142</v>
      </c>
      <c r="AM63" t="s">
        <v>61</v>
      </c>
      <c r="AN63" t="s">
        <v>384</v>
      </c>
      <c r="AS63" t="s">
        <v>66</v>
      </c>
      <c r="AT63" t="s">
        <v>487</v>
      </c>
      <c r="AU63" t="s">
        <v>536</v>
      </c>
    </row>
    <row r="64" spans="1:47" x14ac:dyDescent="0.25">
      <c r="A64">
        <v>62</v>
      </c>
      <c r="B64" t="s">
        <v>644</v>
      </c>
      <c r="C64" t="s">
        <v>645</v>
      </c>
      <c r="D64" t="s">
        <v>85</v>
      </c>
      <c r="E64" t="s">
        <v>94</v>
      </c>
      <c r="G64" t="s">
        <v>67</v>
      </c>
      <c r="H64" t="s">
        <v>176</v>
      </c>
      <c r="J64" t="s">
        <v>647</v>
      </c>
      <c r="L64" t="s">
        <v>648</v>
      </c>
      <c r="M64" t="s">
        <v>648</v>
      </c>
      <c r="N64" t="s">
        <v>677</v>
      </c>
      <c r="P64" t="s">
        <v>677</v>
      </c>
      <c r="R64" t="s">
        <v>134</v>
      </c>
      <c r="S64" t="s">
        <v>133</v>
      </c>
      <c r="T64" t="s">
        <v>132</v>
      </c>
      <c r="U64" t="s">
        <v>134</v>
      </c>
      <c r="W64" t="s">
        <v>135</v>
      </c>
      <c r="Y64" t="s">
        <v>677</v>
      </c>
      <c r="AA64" t="s">
        <v>68</v>
      </c>
      <c r="AB64" t="s">
        <v>69</v>
      </c>
      <c r="AC64" t="s">
        <v>116</v>
      </c>
      <c r="AM64" t="s">
        <v>70</v>
      </c>
      <c r="AP64" t="s">
        <v>116</v>
      </c>
    </row>
    <row r="65" spans="1:47" x14ac:dyDescent="0.25">
      <c r="A65">
        <v>63</v>
      </c>
      <c r="B65" t="s">
        <v>644</v>
      </c>
      <c r="C65" t="s">
        <v>645</v>
      </c>
      <c r="D65" t="s">
        <v>87</v>
      </c>
      <c r="E65" t="s">
        <v>94</v>
      </c>
      <c r="G65" t="s">
        <v>71</v>
      </c>
      <c r="J65" t="s">
        <v>647</v>
      </c>
      <c r="L65" t="s">
        <v>648</v>
      </c>
      <c r="M65" t="s">
        <v>648</v>
      </c>
      <c r="N65" t="s">
        <v>700</v>
      </c>
      <c r="P65" t="s">
        <v>677</v>
      </c>
      <c r="S65" t="s">
        <v>132</v>
      </c>
      <c r="W65" t="s">
        <v>135</v>
      </c>
      <c r="Y65" t="s">
        <v>677</v>
      </c>
      <c r="AA65" t="s">
        <v>72</v>
      </c>
      <c r="AC65" t="s">
        <v>116</v>
      </c>
      <c r="AH65" t="s">
        <v>153</v>
      </c>
      <c r="AI65" t="s">
        <v>664</v>
      </c>
      <c r="AJ65" t="s">
        <v>616</v>
      </c>
      <c r="AK65" t="s">
        <v>355</v>
      </c>
      <c r="AL65" t="s">
        <v>142</v>
      </c>
      <c r="AM65" t="s">
        <v>797</v>
      </c>
      <c r="AP65" t="s">
        <v>116</v>
      </c>
      <c r="AS65" t="s">
        <v>446</v>
      </c>
      <c r="AT65" t="s">
        <v>488</v>
      </c>
      <c r="AU65" t="s">
        <v>537</v>
      </c>
    </row>
    <row r="66" spans="1:47" x14ac:dyDescent="0.25">
      <c r="A66">
        <v>64</v>
      </c>
      <c r="B66" t="s">
        <v>644</v>
      </c>
      <c r="C66" t="s">
        <v>686</v>
      </c>
      <c r="D66" t="s">
        <v>86</v>
      </c>
      <c r="E66" t="s">
        <v>94</v>
      </c>
      <c r="G66" t="s">
        <v>73</v>
      </c>
      <c r="J66" t="s">
        <v>26</v>
      </c>
      <c r="L66" t="s">
        <v>648</v>
      </c>
      <c r="M66" t="s">
        <v>648</v>
      </c>
      <c r="N66" t="s">
        <v>677</v>
      </c>
      <c r="P66" t="s">
        <v>677</v>
      </c>
      <c r="S66" t="s">
        <v>132</v>
      </c>
      <c r="T66" t="s">
        <v>133</v>
      </c>
      <c r="U66" t="s">
        <v>132</v>
      </c>
      <c r="V66" t="s">
        <v>74</v>
      </c>
      <c r="W66" t="s">
        <v>135</v>
      </c>
      <c r="Y66" t="s">
        <v>677</v>
      </c>
      <c r="AA66" t="s">
        <v>701</v>
      </c>
      <c r="AC66" t="s">
        <v>116</v>
      </c>
      <c r="AD66" t="s">
        <v>315</v>
      </c>
      <c r="AE66" t="s">
        <v>75</v>
      </c>
      <c r="AG66" t="s">
        <v>336</v>
      </c>
      <c r="AH66" t="s">
        <v>153</v>
      </c>
      <c r="AI66" t="s">
        <v>733</v>
      </c>
      <c r="AJ66" t="s">
        <v>616</v>
      </c>
      <c r="AK66" s="9">
        <v>40885</v>
      </c>
      <c r="AL66" t="s">
        <v>142</v>
      </c>
      <c r="AM66" t="s">
        <v>76</v>
      </c>
      <c r="AO66" t="s">
        <v>336</v>
      </c>
      <c r="AP66" t="s">
        <v>116</v>
      </c>
      <c r="AS66" t="s">
        <v>447</v>
      </c>
      <c r="AT66" t="s">
        <v>792</v>
      </c>
      <c r="AU66" t="s">
        <v>538</v>
      </c>
    </row>
    <row r="67" spans="1:47" x14ac:dyDescent="0.25">
      <c r="A67">
        <v>65</v>
      </c>
      <c r="B67" t="s">
        <v>644</v>
      </c>
      <c r="C67" t="s">
        <v>645</v>
      </c>
      <c r="D67" t="s">
        <v>87</v>
      </c>
      <c r="E67" t="s">
        <v>616</v>
      </c>
      <c r="F67" t="s">
        <v>173</v>
      </c>
      <c r="G67" t="s">
        <v>699</v>
      </c>
      <c r="H67" t="s">
        <v>215</v>
      </c>
      <c r="J67" t="s">
        <v>676</v>
      </c>
      <c r="L67" t="s">
        <v>648</v>
      </c>
      <c r="M67" t="s">
        <v>649</v>
      </c>
      <c r="N67" t="s">
        <v>650</v>
      </c>
      <c r="P67" t="s">
        <v>677</v>
      </c>
      <c r="R67" t="s">
        <v>132</v>
      </c>
      <c r="S67" t="s">
        <v>132</v>
      </c>
      <c r="T67" t="s">
        <v>132</v>
      </c>
      <c r="U67" t="s">
        <v>134</v>
      </c>
      <c r="W67" t="s">
        <v>135</v>
      </c>
      <c r="Y67" t="s">
        <v>799</v>
      </c>
      <c r="AA67" t="s">
        <v>670</v>
      </c>
      <c r="AC67" t="s">
        <v>116</v>
      </c>
      <c r="AE67" t="s">
        <v>702</v>
      </c>
      <c r="AF67" t="s">
        <v>337</v>
      </c>
      <c r="AH67" t="s">
        <v>154</v>
      </c>
      <c r="AI67" t="s">
        <v>664</v>
      </c>
      <c r="AJ67" t="s">
        <v>161</v>
      </c>
      <c r="AL67" t="s">
        <v>142</v>
      </c>
      <c r="AM67" t="s">
        <v>77</v>
      </c>
      <c r="AN67" t="s">
        <v>385</v>
      </c>
      <c r="AP67" t="s">
        <v>142</v>
      </c>
      <c r="AQ67" t="s">
        <v>49</v>
      </c>
      <c r="AR67" t="s">
        <v>116</v>
      </c>
      <c r="AS67" t="s">
        <v>448</v>
      </c>
      <c r="AT67" t="s">
        <v>792</v>
      </c>
      <c r="AU67" t="s">
        <v>539</v>
      </c>
    </row>
    <row r="68" spans="1:47" x14ac:dyDescent="0.25">
      <c r="A68">
        <v>66</v>
      </c>
      <c r="B68" t="s">
        <v>644</v>
      </c>
      <c r="C68" t="s">
        <v>686</v>
      </c>
      <c r="D68" t="s">
        <v>658</v>
      </c>
      <c r="E68" t="s">
        <v>92</v>
      </c>
      <c r="G68" t="s">
        <v>56</v>
      </c>
      <c r="J68" t="s">
        <v>647</v>
      </c>
      <c r="L68" t="s">
        <v>648</v>
      </c>
      <c r="M68" t="s">
        <v>649</v>
      </c>
      <c r="N68" t="s">
        <v>669</v>
      </c>
      <c r="O68" t="s">
        <v>240</v>
      </c>
      <c r="P68" t="s">
        <v>677</v>
      </c>
      <c r="R68" t="s">
        <v>132</v>
      </c>
      <c r="S68" t="s">
        <v>134</v>
      </c>
      <c r="T68" t="s">
        <v>132</v>
      </c>
      <c r="U68" t="s">
        <v>134</v>
      </c>
      <c r="W68" t="s">
        <v>137</v>
      </c>
      <c r="Y68" t="s">
        <v>652</v>
      </c>
      <c r="Z68" t="s">
        <v>277</v>
      </c>
      <c r="AA68" t="s">
        <v>750</v>
      </c>
      <c r="AC68" t="s">
        <v>116</v>
      </c>
      <c r="AL68" t="s">
        <v>116</v>
      </c>
      <c r="AP68" t="s">
        <v>116</v>
      </c>
      <c r="AT68" t="s">
        <v>489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6" workbookViewId="0">
      <selection activeCell="C32" sqref="C32"/>
    </sheetView>
  </sheetViews>
  <sheetFormatPr defaultRowHeight="15" x14ac:dyDescent="0.25"/>
  <cols>
    <col min="2" max="2" width="34.42578125" customWidth="1"/>
    <col min="3" max="3" width="20.28515625" customWidth="1"/>
  </cols>
  <sheetData>
    <row r="1" spans="1:3" x14ac:dyDescent="0.25">
      <c r="A1" s="5" t="s">
        <v>544</v>
      </c>
      <c r="B1" s="5" t="s">
        <v>216</v>
      </c>
      <c r="C1" s="5" t="s">
        <v>545</v>
      </c>
    </row>
    <row r="2" spans="1:3" x14ac:dyDescent="0.25">
      <c r="A2">
        <v>39</v>
      </c>
      <c r="B2" t="s">
        <v>198</v>
      </c>
      <c r="C2" t="s">
        <v>192</v>
      </c>
    </row>
    <row r="3" spans="1:3" x14ac:dyDescent="0.25">
      <c r="A3">
        <v>27</v>
      </c>
      <c r="B3" t="s">
        <v>192</v>
      </c>
    </row>
    <row r="4" spans="1:3" x14ac:dyDescent="0.25">
      <c r="A4" t="s">
        <v>554</v>
      </c>
      <c r="B4" t="s">
        <v>177</v>
      </c>
    </row>
    <row r="5" spans="1:3" x14ac:dyDescent="0.25">
      <c r="A5">
        <v>8</v>
      </c>
      <c r="B5" t="s">
        <v>179</v>
      </c>
    </row>
    <row r="6" spans="1:3" x14ac:dyDescent="0.25">
      <c r="A6">
        <v>11</v>
      </c>
      <c r="B6" t="s">
        <v>182</v>
      </c>
    </row>
    <row r="7" spans="1:3" x14ac:dyDescent="0.25">
      <c r="A7">
        <v>49</v>
      </c>
      <c r="B7" t="s">
        <v>206</v>
      </c>
    </row>
    <row r="8" spans="1:3" x14ac:dyDescent="0.25">
      <c r="A8" t="s">
        <v>555</v>
      </c>
      <c r="B8" t="s">
        <v>209</v>
      </c>
      <c r="C8" t="s">
        <v>210</v>
      </c>
    </row>
    <row r="9" spans="1:3" x14ac:dyDescent="0.25">
      <c r="A9">
        <v>61</v>
      </c>
      <c r="B9" t="s">
        <v>213</v>
      </c>
      <c r="C9" t="s">
        <v>214</v>
      </c>
    </row>
    <row r="10" spans="1:3" x14ac:dyDescent="0.25">
      <c r="A10">
        <v>3</v>
      </c>
      <c r="B10" t="s">
        <v>176</v>
      </c>
    </row>
    <row r="11" spans="1:3" x14ac:dyDescent="0.25">
      <c r="A11">
        <v>47</v>
      </c>
      <c r="B11" t="s">
        <v>205</v>
      </c>
      <c r="C11" t="s">
        <v>201</v>
      </c>
    </row>
    <row r="12" spans="1:3" x14ac:dyDescent="0.25">
      <c r="A12" t="s">
        <v>556</v>
      </c>
      <c r="B12" t="s">
        <v>197</v>
      </c>
    </row>
    <row r="13" spans="1:3" x14ac:dyDescent="0.25">
      <c r="A13">
        <v>21</v>
      </c>
      <c r="B13" t="s">
        <v>188</v>
      </c>
    </row>
    <row r="14" spans="1:3" x14ac:dyDescent="0.25">
      <c r="A14">
        <v>65</v>
      </c>
      <c r="B14" t="s">
        <v>215</v>
      </c>
    </row>
    <row r="15" spans="1:3" x14ac:dyDescent="0.25">
      <c r="A15">
        <v>10</v>
      </c>
      <c r="B15" t="s">
        <v>180</v>
      </c>
      <c r="C15" t="s">
        <v>181</v>
      </c>
    </row>
    <row r="16" spans="1:3" x14ac:dyDescent="0.25">
      <c r="A16">
        <v>45</v>
      </c>
      <c r="B16" t="s">
        <v>204</v>
      </c>
    </row>
    <row r="17" spans="1:3" x14ac:dyDescent="0.25">
      <c r="A17">
        <v>30</v>
      </c>
      <c r="B17" t="s">
        <v>194</v>
      </c>
    </row>
    <row r="18" spans="1:3" x14ac:dyDescent="0.25">
      <c r="A18">
        <v>50</v>
      </c>
      <c r="B18" t="s">
        <v>207</v>
      </c>
    </row>
    <row r="19" spans="1:3" x14ac:dyDescent="0.25">
      <c r="A19">
        <v>12</v>
      </c>
      <c r="B19" t="s">
        <v>183</v>
      </c>
    </row>
    <row r="20" spans="1:3" x14ac:dyDescent="0.25">
      <c r="A20">
        <v>22</v>
      </c>
      <c r="B20" t="s">
        <v>189</v>
      </c>
    </row>
    <row r="21" spans="1:3" x14ac:dyDescent="0.25">
      <c r="A21" t="s">
        <v>557</v>
      </c>
      <c r="B21" t="s">
        <v>187</v>
      </c>
    </row>
    <row r="22" spans="1:3" x14ac:dyDescent="0.25">
      <c r="A22">
        <v>54</v>
      </c>
      <c r="B22" t="s">
        <v>211</v>
      </c>
    </row>
    <row r="23" spans="1:3" x14ac:dyDescent="0.25">
      <c r="A23">
        <v>31</v>
      </c>
      <c r="B23" t="s">
        <v>195</v>
      </c>
    </row>
    <row r="24" spans="1:3" x14ac:dyDescent="0.25">
      <c r="A24">
        <v>16</v>
      </c>
      <c r="B24" t="s">
        <v>185</v>
      </c>
    </row>
    <row r="25" spans="1:3" x14ac:dyDescent="0.25">
      <c r="A25">
        <v>26</v>
      </c>
      <c r="B25" t="s">
        <v>190</v>
      </c>
      <c r="C25" t="s">
        <v>191</v>
      </c>
    </row>
    <row r="26" spans="1:3" x14ac:dyDescent="0.25">
      <c r="A26" t="s">
        <v>558</v>
      </c>
      <c r="B26" t="s">
        <v>186</v>
      </c>
    </row>
    <row r="27" spans="1:3" x14ac:dyDescent="0.25">
      <c r="A27">
        <v>32</v>
      </c>
      <c r="B27" t="s">
        <v>196</v>
      </c>
    </row>
    <row r="28" spans="1:3" x14ac:dyDescent="0.25">
      <c r="A28">
        <v>42</v>
      </c>
      <c r="B28" t="s">
        <v>200</v>
      </c>
      <c r="C28" t="s">
        <v>201</v>
      </c>
    </row>
    <row r="29" spans="1:3" x14ac:dyDescent="0.25">
      <c r="A29">
        <v>51</v>
      </c>
      <c r="B29" t="s">
        <v>167</v>
      </c>
    </row>
    <row r="30" spans="1:3" x14ac:dyDescent="0.25">
      <c r="A30">
        <v>41</v>
      </c>
      <c r="B30" t="s">
        <v>199</v>
      </c>
    </row>
    <row r="31" spans="1:3" x14ac:dyDescent="0.25">
      <c r="A31">
        <v>52</v>
      </c>
      <c r="C31" t="s">
        <v>208</v>
      </c>
    </row>
    <row r="32" spans="1:3" x14ac:dyDescent="0.25">
      <c r="A32">
        <v>2</v>
      </c>
      <c r="C32" t="s">
        <v>175</v>
      </c>
    </row>
    <row r="33" spans="1:3" x14ac:dyDescent="0.25">
      <c r="A33">
        <v>60</v>
      </c>
      <c r="C33" t="s">
        <v>212</v>
      </c>
    </row>
    <row r="34" spans="1:3" x14ac:dyDescent="0.25">
      <c r="A34">
        <v>44</v>
      </c>
      <c r="C34" t="s">
        <v>203</v>
      </c>
    </row>
    <row r="35" spans="1:3" x14ac:dyDescent="0.25">
      <c r="A35">
        <v>43</v>
      </c>
      <c r="C35" t="s">
        <v>202</v>
      </c>
    </row>
    <row r="36" spans="1:3" x14ac:dyDescent="0.25">
      <c r="A36">
        <v>6</v>
      </c>
      <c r="C36" t="s">
        <v>178</v>
      </c>
    </row>
    <row r="37" spans="1:3" x14ac:dyDescent="0.25">
      <c r="A37">
        <v>29</v>
      </c>
      <c r="C37" t="s">
        <v>193</v>
      </c>
    </row>
    <row r="38" spans="1:3" x14ac:dyDescent="0.25">
      <c r="A38">
        <v>13</v>
      </c>
      <c r="C38" t="s">
        <v>184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5" x14ac:dyDescent="0.25"/>
  <cols>
    <col min="1" max="1" width="37.85546875" customWidth="1"/>
  </cols>
  <sheetData>
    <row r="1" spans="1:1" x14ac:dyDescent="0.25">
      <c r="A1" s="5" t="s">
        <v>231</v>
      </c>
    </row>
    <row r="2" spans="1:1" x14ac:dyDescent="0.25">
      <c r="A2" t="s">
        <v>229</v>
      </c>
    </row>
    <row r="3" spans="1:1" x14ac:dyDescent="0.25">
      <c r="A3" t="s">
        <v>227</v>
      </c>
    </row>
    <row r="4" spans="1:1" x14ac:dyDescent="0.25">
      <c r="A4" t="s">
        <v>226</v>
      </c>
    </row>
    <row r="5" spans="1:1" x14ac:dyDescent="0.25">
      <c r="A5" t="s">
        <v>228</v>
      </c>
    </row>
    <row r="6" spans="1:1" x14ac:dyDescent="0.25">
      <c r="A6" t="s">
        <v>230</v>
      </c>
    </row>
    <row r="7" spans="1:1" x14ac:dyDescent="0.25">
      <c r="A7" t="s">
        <v>548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" sqref="D1:D65536"/>
    </sheetView>
  </sheetViews>
  <sheetFormatPr defaultRowHeight="15" x14ac:dyDescent="0.25"/>
  <cols>
    <col min="1" max="1" width="35.140625" customWidth="1"/>
  </cols>
  <sheetData>
    <row r="1" spans="1:1" x14ac:dyDescent="0.25">
      <c r="A1" s="5" t="s">
        <v>241</v>
      </c>
    </row>
    <row r="2" spans="1:1" x14ac:dyDescent="0.25">
      <c r="A2" t="s">
        <v>238</v>
      </c>
    </row>
    <row r="3" spans="1:1" x14ac:dyDescent="0.25">
      <c r="A3" t="s">
        <v>237</v>
      </c>
    </row>
    <row r="4" spans="1:1" x14ac:dyDescent="0.25">
      <c r="A4" t="s">
        <v>240</v>
      </c>
    </row>
    <row r="5" spans="1:1" x14ac:dyDescent="0.25">
      <c r="A5" t="s">
        <v>239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" sqref="A2:A15"/>
    </sheetView>
  </sheetViews>
  <sheetFormatPr defaultRowHeight="15" x14ac:dyDescent="0.25"/>
  <cols>
    <col min="1" max="1" width="42" customWidth="1"/>
  </cols>
  <sheetData>
    <row r="1" spans="1:1" x14ac:dyDescent="0.25">
      <c r="A1" s="5" t="s">
        <v>261</v>
      </c>
    </row>
    <row r="2" spans="1:1" x14ac:dyDescent="0.25">
      <c r="A2" t="s">
        <v>257</v>
      </c>
    </row>
    <row r="3" spans="1:1" x14ac:dyDescent="0.25">
      <c r="A3" t="s">
        <v>256</v>
      </c>
    </row>
    <row r="4" spans="1:1" x14ac:dyDescent="0.25">
      <c r="A4" t="s">
        <v>255</v>
      </c>
    </row>
    <row r="5" spans="1:1" x14ac:dyDescent="0.25">
      <c r="A5" t="s">
        <v>262</v>
      </c>
    </row>
    <row r="6" spans="1:1" x14ac:dyDescent="0.25">
      <c r="A6" t="s">
        <v>259</v>
      </c>
    </row>
    <row r="7" spans="1:1" x14ac:dyDescent="0.25">
      <c r="A7" t="s">
        <v>252</v>
      </c>
    </row>
    <row r="8" spans="1:1" x14ac:dyDescent="0.25">
      <c r="A8" t="s">
        <v>254</v>
      </c>
    </row>
    <row r="9" spans="1:1" x14ac:dyDescent="0.25">
      <c r="A9" t="s">
        <v>258</v>
      </c>
    </row>
    <row r="10" spans="1:1" x14ac:dyDescent="0.25">
      <c r="A10" t="s">
        <v>251</v>
      </c>
    </row>
    <row r="11" spans="1:1" x14ac:dyDescent="0.25">
      <c r="A11" t="s">
        <v>250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253</v>
      </c>
    </row>
    <row r="15" spans="1:1" x14ac:dyDescent="0.25">
      <c r="A15" t="s">
        <v>260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:A11"/>
    </sheetView>
  </sheetViews>
  <sheetFormatPr defaultRowHeight="15" x14ac:dyDescent="0.25"/>
  <cols>
    <col min="1" max="1" width="42.42578125" customWidth="1"/>
  </cols>
  <sheetData>
    <row r="1" spans="1:1" x14ac:dyDescent="0.25">
      <c r="A1" s="5" t="s">
        <v>264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268</v>
      </c>
    </row>
    <row r="7" spans="1:1" x14ac:dyDescent="0.25">
      <c r="A7" t="s">
        <v>552</v>
      </c>
    </row>
    <row r="8" spans="1:1" x14ac:dyDescent="0.25">
      <c r="A8" t="s">
        <v>267</v>
      </c>
    </row>
    <row r="9" spans="1:1" x14ac:dyDescent="0.25">
      <c r="A9" t="s">
        <v>230</v>
      </c>
    </row>
    <row r="10" spans="1:1" x14ac:dyDescent="0.25">
      <c r="A10" t="s">
        <v>269</v>
      </c>
    </row>
    <row r="11" spans="1:1" x14ac:dyDescent="0.25">
      <c r="A11" t="s">
        <v>266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5" x14ac:dyDescent="0.25"/>
  <cols>
    <col min="1" max="1" width="32.28515625" customWidth="1"/>
  </cols>
  <sheetData>
    <row r="1" spans="1:1" x14ac:dyDescent="0.25">
      <c r="A1" s="5" t="s">
        <v>273</v>
      </c>
    </row>
    <row r="2" spans="1:1" x14ac:dyDescent="0.25">
      <c r="A2" t="s">
        <v>278</v>
      </c>
    </row>
    <row r="3" spans="1:1" x14ac:dyDescent="0.25">
      <c r="A3" t="s">
        <v>276</v>
      </c>
    </row>
    <row r="4" spans="1:1" x14ac:dyDescent="0.25">
      <c r="A4" t="s">
        <v>279</v>
      </c>
    </row>
    <row r="5" spans="1:1" x14ac:dyDescent="0.25">
      <c r="A5" t="s">
        <v>277</v>
      </c>
    </row>
    <row r="6" spans="1:1" x14ac:dyDescent="0.25">
      <c r="A6" t="s">
        <v>280</v>
      </c>
    </row>
    <row r="7" spans="1:1" x14ac:dyDescent="0.25">
      <c r="A7" t="s">
        <v>275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2" sqref="A2:A14"/>
    </sheetView>
  </sheetViews>
  <sheetFormatPr defaultRowHeight="15" x14ac:dyDescent="0.25"/>
  <cols>
    <col min="1" max="1" width="42.85546875" customWidth="1"/>
  </cols>
  <sheetData>
    <row r="1" spans="1:1" x14ac:dyDescent="0.25">
      <c r="A1" s="5" t="s">
        <v>282</v>
      </c>
    </row>
    <row r="2" spans="1:1" x14ac:dyDescent="0.25">
      <c r="A2" t="s">
        <v>288</v>
      </c>
    </row>
    <row r="3" spans="1:1" x14ac:dyDescent="0.25">
      <c r="A3" t="s">
        <v>287</v>
      </c>
    </row>
    <row r="4" spans="1:1" x14ac:dyDescent="0.25">
      <c r="A4" t="s">
        <v>284</v>
      </c>
    </row>
    <row r="5" spans="1:1" x14ac:dyDescent="0.25">
      <c r="A5" t="s">
        <v>292</v>
      </c>
    </row>
    <row r="6" spans="1:1" x14ac:dyDescent="0.25">
      <c r="A6" t="s">
        <v>290</v>
      </c>
    </row>
    <row r="7" spans="1:1" x14ac:dyDescent="0.25">
      <c r="A7" t="s">
        <v>293</v>
      </c>
    </row>
    <row r="8" spans="1:1" x14ac:dyDescent="0.25">
      <c r="A8" t="s">
        <v>286</v>
      </c>
    </row>
    <row r="9" spans="1:1" x14ac:dyDescent="0.25">
      <c r="A9" t="s">
        <v>285</v>
      </c>
    </row>
    <row r="10" spans="1:1" x14ac:dyDescent="0.25">
      <c r="A10" t="s">
        <v>295</v>
      </c>
    </row>
    <row r="11" spans="1:1" x14ac:dyDescent="0.25">
      <c r="A11" t="s">
        <v>294</v>
      </c>
    </row>
    <row r="12" spans="1:1" x14ac:dyDescent="0.25">
      <c r="A12" t="s">
        <v>291</v>
      </c>
    </row>
    <row r="13" spans="1:1" x14ac:dyDescent="0.25">
      <c r="A13" t="s">
        <v>289</v>
      </c>
    </row>
    <row r="14" spans="1:1" x14ac:dyDescent="0.25">
      <c r="A14" t="s">
        <v>553</v>
      </c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5"/>
  <sheetViews>
    <sheetView tabSelected="1" topLeftCell="A451" workbookViewId="0">
      <selection activeCell="L203" sqref="L203"/>
    </sheetView>
  </sheetViews>
  <sheetFormatPr defaultRowHeight="15" x14ac:dyDescent="0.25"/>
  <cols>
    <col min="1" max="1" width="22.42578125" customWidth="1"/>
  </cols>
  <sheetData>
    <row r="1" spans="1:4" x14ac:dyDescent="0.25">
      <c r="A1" s="5" t="s">
        <v>168</v>
      </c>
    </row>
    <row r="3" spans="1:4" x14ac:dyDescent="0.25">
      <c r="A3" s="1"/>
    </row>
    <row r="4" spans="1:4" x14ac:dyDescent="0.25">
      <c r="A4" t="s">
        <v>78</v>
      </c>
      <c r="D4">
        <v>66</v>
      </c>
    </row>
    <row r="6" spans="1:4" x14ac:dyDescent="0.25">
      <c r="A6" t="s">
        <v>222</v>
      </c>
    </row>
    <row r="8" spans="1:4" x14ac:dyDescent="0.25">
      <c r="A8" s="2"/>
      <c r="B8" s="2" t="s">
        <v>83</v>
      </c>
      <c r="C8" s="2" t="s">
        <v>84</v>
      </c>
    </row>
    <row r="9" spans="1:4" x14ac:dyDescent="0.25">
      <c r="A9" s="2" t="s">
        <v>79</v>
      </c>
      <c r="B9" s="2">
        <v>32</v>
      </c>
      <c r="C9" s="3">
        <f>B9/B$11</f>
        <v>0.48484848484848486</v>
      </c>
    </row>
    <row r="10" spans="1:4" x14ac:dyDescent="0.25">
      <c r="A10" s="2" t="s">
        <v>80</v>
      </c>
      <c r="B10" s="2">
        <v>34</v>
      </c>
      <c r="C10" s="3">
        <f>B10/B$11</f>
        <v>0.51515151515151514</v>
      </c>
    </row>
    <row r="11" spans="1:4" x14ac:dyDescent="0.25">
      <c r="A11" s="2" t="s">
        <v>81</v>
      </c>
      <c r="B11" s="2">
        <f>SUM(B9:B10)</f>
        <v>66</v>
      </c>
      <c r="C11" s="2"/>
    </row>
    <row r="12" spans="1:4" x14ac:dyDescent="0.25">
      <c r="A12" s="2" t="s">
        <v>82</v>
      </c>
      <c r="B12" s="2">
        <f>B13-B11</f>
        <v>0</v>
      </c>
      <c r="C12" s="2"/>
    </row>
    <row r="13" spans="1:4" x14ac:dyDescent="0.25">
      <c r="A13" s="2" t="s">
        <v>78</v>
      </c>
      <c r="B13" s="2">
        <f>D4</f>
        <v>66</v>
      </c>
      <c r="C13" s="2"/>
    </row>
    <row r="23" spans="1:3" x14ac:dyDescent="0.25">
      <c r="A23" t="s">
        <v>221</v>
      </c>
    </row>
    <row r="25" spans="1:3" x14ac:dyDescent="0.25">
      <c r="A25" s="2"/>
      <c r="B25" s="2" t="s">
        <v>83</v>
      </c>
      <c r="C25" s="2" t="s">
        <v>84</v>
      </c>
    </row>
    <row r="26" spans="1:3" x14ac:dyDescent="0.25">
      <c r="A26" s="2" t="s">
        <v>85</v>
      </c>
      <c r="B26" s="2">
        <v>11</v>
      </c>
      <c r="C26" s="3">
        <f t="shared" ref="C26:C31" si="0">B26/B$32</f>
        <v>0.16666666666666666</v>
      </c>
    </row>
    <row r="27" spans="1:3" x14ac:dyDescent="0.25">
      <c r="A27" s="2" t="s">
        <v>86</v>
      </c>
      <c r="B27" s="2">
        <v>12</v>
      </c>
      <c r="C27" s="3">
        <f t="shared" si="0"/>
        <v>0.18181818181818182</v>
      </c>
    </row>
    <row r="28" spans="1:3" x14ac:dyDescent="0.25">
      <c r="A28" s="2" t="s">
        <v>87</v>
      </c>
      <c r="B28" s="2">
        <v>12</v>
      </c>
      <c r="C28" s="3">
        <f t="shared" si="0"/>
        <v>0.18181818181818182</v>
      </c>
    </row>
    <row r="29" spans="1:3" x14ac:dyDescent="0.25">
      <c r="A29" s="2" t="s">
        <v>88</v>
      </c>
      <c r="B29" s="2">
        <v>12</v>
      </c>
      <c r="C29" s="3">
        <f t="shared" si="0"/>
        <v>0.18181818181818182</v>
      </c>
    </row>
    <row r="30" spans="1:3" x14ac:dyDescent="0.25">
      <c r="A30" s="2" t="s">
        <v>89</v>
      </c>
      <c r="B30" s="2">
        <v>9</v>
      </c>
      <c r="C30" s="3">
        <f t="shared" si="0"/>
        <v>0.13636363636363635</v>
      </c>
    </row>
    <row r="31" spans="1:3" x14ac:dyDescent="0.25">
      <c r="A31" s="2" t="s">
        <v>90</v>
      </c>
      <c r="B31" s="2">
        <v>10</v>
      </c>
      <c r="C31" s="3">
        <f t="shared" si="0"/>
        <v>0.15151515151515152</v>
      </c>
    </row>
    <row r="32" spans="1:3" x14ac:dyDescent="0.25">
      <c r="A32" s="2" t="s">
        <v>81</v>
      </c>
      <c r="B32" s="2">
        <f>SUM(B26:B31)</f>
        <v>66</v>
      </c>
      <c r="C32" s="2"/>
    </row>
    <row r="33" spans="1:3" x14ac:dyDescent="0.25">
      <c r="A33" s="2" t="s">
        <v>82</v>
      </c>
      <c r="B33" s="2">
        <f>B34-B32</f>
        <v>0</v>
      </c>
      <c r="C33" s="2"/>
    </row>
    <row r="34" spans="1:3" x14ac:dyDescent="0.25">
      <c r="A34" s="2" t="s">
        <v>78</v>
      </c>
      <c r="B34" s="2">
        <f>D4</f>
        <v>66</v>
      </c>
      <c r="C34" s="2"/>
    </row>
    <row r="40" spans="1:3" x14ac:dyDescent="0.25">
      <c r="A40" t="s">
        <v>220</v>
      </c>
    </row>
    <row r="42" spans="1:3" x14ac:dyDescent="0.25">
      <c r="A42" s="2"/>
      <c r="B42" s="2" t="s">
        <v>83</v>
      </c>
      <c r="C42" s="2" t="s">
        <v>84</v>
      </c>
    </row>
    <row r="43" spans="1:3" x14ac:dyDescent="0.25">
      <c r="A43" s="2" t="s">
        <v>91</v>
      </c>
      <c r="B43" s="2">
        <v>23</v>
      </c>
      <c r="C43" s="3">
        <f>B43/B$50</f>
        <v>0.35384615384615387</v>
      </c>
    </row>
    <row r="44" spans="1:3" x14ac:dyDescent="0.25">
      <c r="A44" s="2" t="s">
        <v>92</v>
      </c>
      <c r="B44" s="2">
        <v>15</v>
      </c>
      <c r="C44" s="3">
        <f t="shared" ref="C44:C49" si="1">B44/B$50</f>
        <v>0.23076923076923078</v>
      </c>
    </row>
    <row r="45" spans="1:3" x14ac:dyDescent="0.25">
      <c r="A45" s="2" t="s">
        <v>93</v>
      </c>
      <c r="B45" s="2">
        <v>2</v>
      </c>
      <c r="C45" s="3">
        <f t="shared" si="1"/>
        <v>3.0769230769230771E-2</v>
      </c>
    </row>
    <row r="46" spans="1:3" x14ac:dyDescent="0.25">
      <c r="A46" s="2" t="s">
        <v>94</v>
      </c>
      <c r="B46" s="2">
        <v>6</v>
      </c>
      <c r="C46" s="3">
        <f t="shared" si="1"/>
        <v>9.2307692307692313E-2</v>
      </c>
    </row>
    <row r="47" spans="1:3" x14ac:dyDescent="0.25">
      <c r="A47" s="2" t="s">
        <v>95</v>
      </c>
      <c r="B47" s="2">
        <v>12</v>
      </c>
      <c r="C47" s="3">
        <f t="shared" si="1"/>
        <v>0.18461538461538463</v>
      </c>
    </row>
    <row r="48" spans="1:3" x14ac:dyDescent="0.25">
      <c r="A48" s="2" t="s">
        <v>97</v>
      </c>
      <c r="B48" s="2">
        <v>0</v>
      </c>
      <c r="C48" s="3">
        <f t="shared" si="1"/>
        <v>0</v>
      </c>
    </row>
    <row r="49" spans="1:3" x14ac:dyDescent="0.25">
      <c r="A49" s="2" t="s">
        <v>96</v>
      </c>
      <c r="B49" s="2">
        <v>7</v>
      </c>
      <c r="C49" s="3">
        <f t="shared" si="1"/>
        <v>0.1076923076923077</v>
      </c>
    </row>
    <row r="50" spans="1:3" x14ac:dyDescent="0.25">
      <c r="A50" s="2" t="s">
        <v>81</v>
      </c>
      <c r="B50" s="2">
        <f>SUM(B43:B49)</f>
        <v>65</v>
      </c>
      <c r="C50" s="2"/>
    </row>
    <row r="51" spans="1:3" x14ac:dyDescent="0.25">
      <c r="A51" s="2" t="s">
        <v>82</v>
      </c>
      <c r="B51" s="2">
        <f>B52-B50</f>
        <v>1</v>
      </c>
      <c r="C51" s="2"/>
    </row>
    <row r="52" spans="1:3" x14ac:dyDescent="0.25">
      <c r="A52" s="2" t="s">
        <v>78</v>
      </c>
      <c r="B52" s="2">
        <f>D4</f>
        <v>66</v>
      </c>
      <c r="C52" s="2"/>
    </row>
    <row r="55" spans="1:3" x14ac:dyDescent="0.25">
      <c r="A55" t="s">
        <v>169</v>
      </c>
    </row>
    <row r="56" spans="1:3" x14ac:dyDescent="0.25">
      <c r="A56" s="6" t="s">
        <v>170</v>
      </c>
    </row>
    <row r="57" spans="1:3" x14ac:dyDescent="0.25">
      <c r="A57" s="7"/>
    </row>
    <row r="59" spans="1:3" x14ac:dyDescent="0.25">
      <c r="A59" t="s">
        <v>219</v>
      </c>
    </row>
    <row r="61" spans="1:3" x14ac:dyDescent="0.25">
      <c r="A61" s="2"/>
      <c r="B61" s="2" t="s">
        <v>83</v>
      </c>
      <c r="C61" s="2" t="s">
        <v>84</v>
      </c>
    </row>
    <row r="62" spans="1:3" x14ac:dyDescent="0.25">
      <c r="A62" s="2" t="s">
        <v>98</v>
      </c>
      <c r="B62" s="2">
        <v>33</v>
      </c>
      <c r="C62" s="3">
        <f>B62/B$74</f>
        <v>0.5</v>
      </c>
    </row>
    <row r="63" spans="1:3" x14ac:dyDescent="0.25">
      <c r="A63" s="2" t="s">
        <v>99</v>
      </c>
      <c r="B63" s="2">
        <v>36</v>
      </c>
      <c r="C63" s="3">
        <f t="shared" ref="C63:C73" si="2">B63/B$74</f>
        <v>0.54545454545454541</v>
      </c>
    </row>
    <row r="64" spans="1:3" x14ac:dyDescent="0.25">
      <c r="A64" s="2" t="s">
        <v>100</v>
      </c>
      <c r="B64" s="2">
        <v>30</v>
      </c>
      <c r="C64" s="3">
        <f t="shared" si="2"/>
        <v>0.45454545454545453</v>
      </c>
    </row>
    <row r="65" spans="1:3" x14ac:dyDescent="0.25">
      <c r="A65" s="2" t="s">
        <v>101</v>
      </c>
      <c r="B65" s="2">
        <v>43</v>
      </c>
      <c r="C65" s="3">
        <f t="shared" si="2"/>
        <v>0.65151515151515149</v>
      </c>
    </row>
    <row r="66" spans="1:3" x14ac:dyDescent="0.25">
      <c r="A66" s="2" t="s">
        <v>102</v>
      </c>
      <c r="B66" s="2">
        <v>25</v>
      </c>
      <c r="C66" s="3">
        <f t="shared" si="2"/>
        <v>0.37878787878787878</v>
      </c>
    </row>
    <row r="67" spans="1:3" x14ac:dyDescent="0.25">
      <c r="A67" s="2" t="s">
        <v>103</v>
      </c>
      <c r="B67" s="2">
        <v>40</v>
      </c>
      <c r="C67" s="3">
        <f t="shared" si="2"/>
        <v>0.60606060606060608</v>
      </c>
    </row>
    <row r="68" spans="1:3" x14ac:dyDescent="0.25">
      <c r="A68" s="2" t="s">
        <v>104</v>
      </c>
      <c r="B68" s="2">
        <v>22</v>
      </c>
      <c r="C68" s="3">
        <f t="shared" si="2"/>
        <v>0.33333333333333331</v>
      </c>
    </row>
    <row r="69" spans="1:3" x14ac:dyDescent="0.25">
      <c r="A69" s="2" t="s">
        <v>105</v>
      </c>
      <c r="B69" s="2">
        <v>22</v>
      </c>
      <c r="C69" s="3">
        <f t="shared" si="2"/>
        <v>0.33333333333333331</v>
      </c>
    </row>
    <row r="70" spans="1:3" x14ac:dyDescent="0.25">
      <c r="A70" s="2" t="s">
        <v>106</v>
      </c>
      <c r="B70" s="2">
        <v>2</v>
      </c>
      <c r="C70" s="3">
        <f t="shared" si="2"/>
        <v>3.0303030303030304E-2</v>
      </c>
    </row>
    <row r="71" spans="1:3" x14ac:dyDescent="0.25">
      <c r="A71" s="2" t="s">
        <v>107</v>
      </c>
      <c r="B71" s="2">
        <v>8</v>
      </c>
      <c r="C71" s="3">
        <f t="shared" si="2"/>
        <v>0.12121212121212122</v>
      </c>
    </row>
    <row r="72" spans="1:3" x14ac:dyDescent="0.25">
      <c r="A72" s="2" t="s">
        <v>108</v>
      </c>
      <c r="B72" s="2">
        <v>50</v>
      </c>
      <c r="C72" s="3">
        <f t="shared" si="2"/>
        <v>0.75757575757575757</v>
      </c>
    </row>
    <row r="73" spans="1:3" x14ac:dyDescent="0.25">
      <c r="A73" s="2" t="s">
        <v>96</v>
      </c>
      <c r="B73" s="2">
        <v>13</v>
      </c>
      <c r="C73" s="3">
        <f t="shared" si="2"/>
        <v>0.19696969696969696</v>
      </c>
    </row>
    <row r="74" spans="1:3" x14ac:dyDescent="0.25">
      <c r="A74" s="2" t="s">
        <v>109</v>
      </c>
      <c r="B74" s="2">
        <v>66</v>
      </c>
      <c r="C74" s="2"/>
    </row>
    <row r="75" spans="1:3" x14ac:dyDescent="0.25">
      <c r="A75" s="2" t="s">
        <v>82</v>
      </c>
      <c r="B75" s="2">
        <f>B76-B74</f>
        <v>0</v>
      </c>
      <c r="C75" s="2"/>
    </row>
    <row r="76" spans="1:3" x14ac:dyDescent="0.25">
      <c r="A76" s="2" t="s">
        <v>78</v>
      </c>
      <c r="B76" s="2">
        <f>D4</f>
        <v>66</v>
      </c>
      <c r="C76" s="2"/>
    </row>
    <row r="78" spans="1:3" x14ac:dyDescent="0.25">
      <c r="A78" t="s">
        <v>217</v>
      </c>
    </row>
    <row r="79" spans="1:3" x14ac:dyDescent="0.25">
      <c r="A79" s="6" t="s">
        <v>218</v>
      </c>
    </row>
    <row r="82" spans="1:3" x14ac:dyDescent="0.25">
      <c r="A82" t="s">
        <v>223</v>
      </c>
    </row>
    <row r="84" spans="1:3" x14ac:dyDescent="0.25">
      <c r="A84" s="2"/>
      <c r="B84" s="2" t="s">
        <v>83</v>
      </c>
      <c r="C84" s="2" t="s">
        <v>84</v>
      </c>
    </row>
    <row r="85" spans="1:3" x14ac:dyDescent="0.25">
      <c r="A85" s="2" t="s">
        <v>110</v>
      </c>
      <c r="B85" s="2">
        <v>55</v>
      </c>
      <c r="C85" s="3">
        <f>B85/B$90</f>
        <v>0.83333333333333337</v>
      </c>
    </row>
    <row r="86" spans="1:3" x14ac:dyDescent="0.25">
      <c r="A86" s="2" t="s">
        <v>111</v>
      </c>
      <c r="B86" s="2">
        <v>14</v>
      </c>
      <c r="C86" s="3">
        <f>B86/B$90</f>
        <v>0.21212121212121213</v>
      </c>
    </row>
    <row r="87" spans="1:3" x14ac:dyDescent="0.25">
      <c r="A87" s="2" t="s">
        <v>112</v>
      </c>
      <c r="B87" s="2">
        <v>20</v>
      </c>
      <c r="C87" s="3">
        <f>B87/B$90</f>
        <v>0.30303030303030304</v>
      </c>
    </row>
    <row r="88" spans="1:3" x14ac:dyDescent="0.25">
      <c r="A88" s="2" t="s">
        <v>113</v>
      </c>
      <c r="B88" s="2">
        <v>4</v>
      </c>
      <c r="C88" s="3">
        <f>B88/B$90</f>
        <v>6.0606060606060608E-2</v>
      </c>
    </row>
    <row r="89" spans="1:3" x14ac:dyDescent="0.25">
      <c r="A89" s="2" t="s">
        <v>96</v>
      </c>
      <c r="B89" s="2">
        <v>7</v>
      </c>
      <c r="C89" s="3">
        <f>B89/B$90</f>
        <v>0.10606060606060606</v>
      </c>
    </row>
    <row r="90" spans="1:3" x14ac:dyDescent="0.25">
      <c r="A90" s="2" t="s">
        <v>109</v>
      </c>
      <c r="B90" s="2">
        <v>66</v>
      </c>
      <c r="C90" s="2"/>
    </row>
    <row r="91" spans="1:3" x14ac:dyDescent="0.25">
      <c r="A91" s="2" t="s">
        <v>82</v>
      </c>
      <c r="B91" s="2">
        <f>B92-B90</f>
        <v>0</v>
      </c>
      <c r="C91" s="2"/>
    </row>
    <row r="92" spans="1:3" x14ac:dyDescent="0.25">
      <c r="A92" s="2" t="s">
        <v>78</v>
      </c>
      <c r="B92" s="2">
        <f>D4</f>
        <v>66</v>
      </c>
      <c r="C92" s="2"/>
    </row>
    <row r="95" spans="1:3" x14ac:dyDescent="0.25">
      <c r="A95" t="s">
        <v>224</v>
      </c>
    </row>
    <row r="96" spans="1:3" x14ac:dyDescent="0.25">
      <c r="A96" s="6" t="s">
        <v>225</v>
      </c>
    </row>
    <row r="100" spans="1:3" x14ac:dyDescent="0.25">
      <c r="A100" t="s">
        <v>232</v>
      </c>
    </row>
    <row r="102" spans="1:3" x14ac:dyDescent="0.25">
      <c r="A102" s="2"/>
      <c r="B102" s="2" t="s">
        <v>83</v>
      </c>
      <c r="C102" s="2" t="s">
        <v>84</v>
      </c>
    </row>
    <row r="103" spans="1:3" x14ac:dyDescent="0.25">
      <c r="A103" s="2" t="s">
        <v>114</v>
      </c>
      <c r="B103" s="2">
        <v>3</v>
      </c>
      <c r="C103" s="3">
        <f>B103/B$108</f>
        <v>4.6875E-2</v>
      </c>
    </row>
    <row r="104" spans="1:3" x14ac:dyDescent="0.25">
      <c r="A104" s="2" t="s">
        <v>115</v>
      </c>
      <c r="B104" s="2">
        <v>0</v>
      </c>
      <c r="C104" s="3">
        <f>B104/B$108</f>
        <v>0</v>
      </c>
    </row>
    <row r="105" spans="1:3" x14ac:dyDescent="0.25">
      <c r="A105" s="2" t="s">
        <v>116</v>
      </c>
      <c r="B105" s="2">
        <v>60</v>
      </c>
      <c r="C105" s="3">
        <f>B105/B$108</f>
        <v>0.9375</v>
      </c>
    </row>
    <row r="106" spans="1:3" x14ac:dyDescent="0.25">
      <c r="A106" s="2" t="s">
        <v>117</v>
      </c>
      <c r="B106" s="2">
        <v>1</v>
      </c>
      <c r="C106" s="3">
        <f>B106/B$108</f>
        <v>1.5625E-2</v>
      </c>
    </row>
    <row r="107" spans="1:3" x14ac:dyDescent="0.25">
      <c r="A107" s="2" t="s">
        <v>118</v>
      </c>
      <c r="B107" s="2">
        <v>0</v>
      </c>
      <c r="C107" s="3">
        <f>B107/B$108</f>
        <v>0</v>
      </c>
    </row>
    <row r="108" spans="1:3" x14ac:dyDescent="0.25">
      <c r="A108" s="2" t="s">
        <v>109</v>
      </c>
      <c r="B108" s="2">
        <v>64</v>
      </c>
      <c r="C108" s="2"/>
    </row>
    <row r="109" spans="1:3" x14ac:dyDescent="0.25">
      <c r="A109" s="2" t="s">
        <v>82</v>
      </c>
      <c r="B109" s="2">
        <f>B110-B108</f>
        <v>2</v>
      </c>
      <c r="C109" s="2"/>
    </row>
    <row r="110" spans="1:3" x14ac:dyDescent="0.25">
      <c r="A110" s="2" t="s">
        <v>78</v>
      </c>
      <c r="B110" s="2">
        <f>D4</f>
        <v>66</v>
      </c>
      <c r="C110" s="2"/>
    </row>
    <row r="117" spans="1:3" x14ac:dyDescent="0.25">
      <c r="A117" t="s">
        <v>233</v>
      </c>
    </row>
    <row r="119" spans="1:3" x14ac:dyDescent="0.25">
      <c r="A119" s="2"/>
      <c r="B119" s="2" t="s">
        <v>83</v>
      </c>
      <c r="C119" s="2" t="s">
        <v>84</v>
      </c>
    </row>
    <row r="120" spans="1:3" x14ac:dyDescent="0.25">
      <c r="A120" s="2" t="s">
        <v>114</v>
      </c>
      <c r="B120" s="2">
        <v>25</v>
      </c>
      <c r="C120" s="3">
        <f>B120/B$125</f>
        <v>0.43103448275862066</v>
      </c>
    </row>
    <row r="121" spans="1:3" x14ac:dyDescent="0.25">
      <c r="A121" s="2" t="s">
        <v>115</v>
      </c>
      <c r="B121" s="2">
        <v>0</v>
      </c>
      <c r="C121" s="3">
        <f>B121/B$125</f>
        <v>0</v>
      </c>
    </row>
    <row r="122" spans="1:3" x14ac:dyDescent="0.25">
      <c r="A122" s="2" t="s">
        <v>119</v>
      </c>
      <c r="B122" s="2">
        <v>30</v>
      </c>
      <c r="C122" s="3">
        <f>B122/B$125</f>
        <v>0.51724137931034486</v>
      </c>
    </row>
    <row r="123" spans="1:3" x14ac:dyDescent="0.25">
      <c r="A123" s="2" t="s">
        <v>117</v>
      </c>
      <c r="B123" s="2">
        <v>6</v>
      </c>
      <c r="C123" s="3">
        <f>B123/B$125</f>
        <v>0.10344827586206896</v>
      </c>
    </row>
    <row r="124" spans="1:3" x14ac:dyDescent="0.25">
      <c r="A124" s="2" t="s">
        <v>118</v>
      </c>
      <c r="B124" s="2">
        <v>0</v>
      </c>
      <c r="C124" s="3">
        <f>B124/B$125</f>
        <v>0</v>
      </c>
    </row>
    <row r="125" spans="1:3" x14ac:dyDescent="0.25">
      <c r="A125" s="2" t="s">
        <v>109</v>
      </c>
      <c r="B125" s="2">
        <v>58</v>
      </c>
      <c r="C125" s="2"/>
    </row>
    <row r="126" spans="1:3" x14ac:dyDescent="0.25">
      <c r="A126" s="2" t="s">
        <v>82</v>
      </c>
      <c r="B126" s="2">
        <f>B127-B125</f>
        <v>8</v>
      </c>
      <c r="C126" s="2"/>
    </row>
    <row r="127" spans="1:3" x14ac:dyDescent="0.25">
      <c r="A127" s="2" t="s">
        <v>78</v>
      </c>
      <c r="B127" s="2">
        <f>D4</f>
        <v>66</v>
      </c>
      <c r="C127" s="2"/>
    </row>
    <row r="138" spans="1:3" x14ac:dyDescent="0.25">
      <c r="A138" t="s">
        <v>234</v>
      </c>
    </row>
    <row r="140" spans="1:3" x14ac:dyDescent="0.25">
      <c r="A140" s="2"/>
      <c r="B140" s="2" t="s">
        <v>83</v>
      </c>
      <c r="C140" s="2" t="s">
        <v>84</v>
      </c>
    </row>
    <row r="141" spans="1:3" x14ac:dyDescent="0.25">
      <c r="A141" s="2" t="s">
        <v>120</v>
      </c>
      <c r="B141" s="2">
        <v>23</v>
      </c>
      <c r="C141" s="3">
        <f>B141/B$149</f>
        <v>0.34848484848484851</v>
      </c>
    </row>
    <row r="142" spans="1:3" x14ac:dyDescent="0.25">
      <c r="A142" s="2" t="s">
        <v>121</v>
      </c>
      <c r="B142" s="2">
        <v>18</v>
      </c>
      <c r="C142" s="3">
        <f t="shared" ref="C142:C148" si="3">B142/B$149</f>
        <v>0.27272727272727271</v>
      </c>
    </row>
    <row r="143" spans="1:3" x14ac:dyDescent="0.25">
      <c r="A143" s="2" t="s">
        <v>122</v>
      </c>
      <c r="B143" s="2">
        <v>46</v>
      </c>
      <c r="C143" s="3">
        <f t="shared" si="3"/>
        <v>0.69696969696969702</v>
      </c>
    </row>
    <row r="144" spans="1:3" x14ac:dyDescent="0.25">
      <c r="A144" s="2" t="s">
        <v>123</v>
      </c>
      <c r="B144" s="2">
        <v>11</v>
      </c>
      <c r="C144" s="3">
        <f t="shared" si="3"/>
        <v>0.16666666666666666</v>
      </c>
    </row>
    <row r="145" spans="1:3" x14ac:dyDescent="0.25">
      <c r="A145" s="2" t="s">
        <v>124</v>
      </c>
      <c r="B145" s="2">
        <v>1</v>
      </c>
      <c r="C145" s="3">
        <f t="shared" si="3"/>
        <v>1.5151515151515152E-2</v>
      </c>
    </row>
    <row r="146" spans="1:3" x14ac:dyDescent="0.25">
      <c r="A146" s="2" t="s">
        <v>125</v>
      </c>
      <c r="B146" s="2">
        <v>13</v>
      </c>
      <c r="C146" s="3">
        <f t="shared" si="3"/>
        <v>0.19696969696969696</v>
      </c>
    </row>
    <row r="147" spans="1:3" x14ac:dyDescent="0.25">
      <c r="A147" s="2" t="s">
        <v>126</v>
      </c>
      <c r="B147" s="2">
        <v>2</v>
      </c>
      <c r="C147" s="3">
        <f t="shared" si="3"/>
        <v>3.0303030303030304E-2</v>
      </c>
    </row>
    <row r="148" spans="1:3" x14ac:dyDescent="0.25">
      <c r="A148" s="2" t="s">
        <v>96</v>
      </c>
      <c r="B148" s="2">
        <v>4</v>
      </c>
      <c r="C148" s="3">
        <f t="shared" si="3"/>
        <v>6.0606060606060608E-2</v>
      </c>
    </row>
    <row r="149" spans="1:3" x14ac:dyDescent="0.25">
      <c r="A149" s="2" t="s">
        <v>109</v>
      </c>
      <c r="B149" s="2">
        <v>66</v>
      </c>
      <c r="C149" s="2"/>
    </row>
    <row r="150" spans="1:3" x14ac:dyDescent="0.25">
      <c r="A150" s="2" t="s">
        <v>82</v>
      </c>
      <c r="B150" s="2">
        <f>B151-B149</f>
        <v>0</v>
      </c>
      <c r="C150" s="2"/>
    </row>
    <row r="151" spans="1:3" x14ac:dyDescent="0.25">
      <c r="A151" s="2" t="s">
        <v>78</v>
      </c>
      <c r="B151" s="2">
        <f>D4</f>
        <v>66</v>
      </c>
      <c r="C151" s="2"/>
    </row>
    <row r="154" spans="1:3" x14ac:dyDescent="0.25">
      <c r="A154" t="s">
        <v>235</v>
      </c>
    </row>
    <row r="155" spans="1:3" x14ac:dyDescent="0.25">
      <c r="A155" s="6" t="s">
        <v>236</v>
      </c>
    </row>
    <row r="158" spans="1:3" x14ac:dyDescent="0.25">
      <c r="A158" t="s">
        <v>242</v>
      </c>
    </row>
    <row r="160" spans="1:3" x14ac:dyDescent="0.25">
      <c r="A160" s="2"/>
      <c r="B160" s="2" t="s">
        <v>83</v>
      </c>
      <c r="C160" s="2" t="s">
        <v>84</v>
      </c>
    </row>
    <row r="161" spans="1:3" x14ac:dyDescent="0.25">
      <c r="A161" s="2" t="s">
        <v>122</v>
      </c>
      <c r="B161" s="2">
        <v>64</v>
      </c>
      <c r="C161" s="3">
        <f>B161/B$168</f>
        <v>0.96969696969696972</v>
      </c>
    </row>
    <row r="162" spans="1:3" x14ac:dyDescent="0.25">
      <c r="A162" s="2" t="s">
        <v>123</v>
      </c>
      <c r="B162" s="2">
        <v>11</v>
      </c>
      <c r="C162" s="3">
        <f t="shared" ref="C162:C167" si="4">B162/B$168</f>
        <v>0.16666666666666666</v>
      </c>
    </row>
    <row r="163" spans="1:3" x14ac:dyDescent="0.25">
      <c r="A163" s="2" t="s">
        <v>121</v>
      </c>
      <c r="B163" s="2">
        <v>2</v>
      </c>
      <c r="C163" s="3">
        <f t="shared" si="4"/>
        <v>3.0303030303030304E-2</v>
      </c>
    </row>
    <row r="164" spans="1:3" x14ac:dyDescent="0.25">
      <c r="A164" s="2" t="s">
        <v>127</v>
      </c>
      <c r="B164" s="2">
        <v>14</v>
      </c>
      <c r="C164" s="3">
        <f t="shared" si="4"/>
        <v>0.21212121212121213</v>
      </c>
    </row>
    <row r="165" spans="1:3" x14ac:dyDescent="0.25">
      <c r="A165" s="2" t="s">
        <v>124</v>
      </c>
      <c r="B165" s="2">
        <v>0</v>
      </c>
      <c r="C165" s="3">
        <f t="shared" si="4"/>
        <v>0</v>
      </c>
    </row>
    <row r="166" spans="1:3" x14ac:dyDescent="0.25">
      <c r="A166" s="2" t="s">
        <v>126</v>
      </c>
      <c r="B166" s="2">
        <v>2</v>
      </c>
      <c r="C166" s="3">
        <f t="shared" si="4"/>
        <v>3.0303030303030304E-2</v>
      </c>
    </row>
    <row r="167" spans="1:3" x14ac:dyDescent="0.25">
      <c r="A167" s="2" t="s">
        <v>96</v>
      </c>
      <c r="B167" s="2">
        <v>2</v>
      </c>
      <c r="C167" s="3">
        <f t="shared" si="4"/>
        <v>3.0303030303030304E-2</v>
      </c>
    </row>
    <row r="168" spans="1:3" x14ac:dyDescent="0.25">
      <c r="A168" s="2" t="s">
        <v>109</v>
      </c>
      <c r="B168" s="2">
        <v>66</v>
      </c>
      <c r="C168" s="2"/>
    </row>
    <row r="169" spans="1:3" x14ac:dyDescent="0.25">
      <c r="A169" s="2" t="s">
        <v>82</v>
      </c>
      <c r="B169" s="2">
        <f>B170-B168</f>
        <v>0</v>
      </c>
      <c r="C169" s="2"/>
    </row>
    <row r="170" spans="1:3" x14ac:dyDescent="0.25">
      <c r="A170" s="2" t="s">
        <v>78</v>
      </c>
      <c r="B170" s="2">
        <f>D4</f>
        <v>66</v>
      </c>
      <c r="C170" s="2"/>
    </row>
    <row r="173" spans="1:3" x14ac:dyDescent="0.25">
      <c r="A173" t="s">
        <v>243</v>
      </c>
    </row>
    <row r="174" spans="1:3" x14ac:dyDescent="0.25">
      <c r="A174" s="8" t="s">
        <v>244</v>
      </c>
    </row>
    <row r="175" spans="1:3" x14ac:dyDescent="0.25">
      <c r="A175" s="8" t="s">
        <v>245</v>
      </c>
    </row>
    <row r="178" spans="1:10" x14ac:dyDescent="0.25">
      <c r="A178" t="s">
        <v>549</v>
      </c>
    </row>
    <row r="180" spans="1:10" x14ac:dyDescent="0.25">
      <c r="A180" s="2"/>
      <c r="B180" s="2" t="s">
        <v>132</v>
      </c>
      <c r="C180" s="2"/>
      <c r="D180" s="2" t="s">
        <v>133</v>
      </c>
      <c r="E180" s="2"/>
      <c r="F180" s="2" t="s">
        <v>134</v>
      </c>
      <c r="G180" s="2"/>
      <c r="H180" s="2" t="s">
        <v>81</v>
      </c>
      <c r="I180" s="2" t="s">
        <v>82</v>
      </c>
      <c r="J180" s="2" t="s">
        <v>78</v>
      </c>
    </row>
    <row r="181" spans="1:10" x14ac:dyDescent="0.25">
      <c r="A181" s="2"/>
      <c r="B181" s="2" t="s">
        <v>83</v>
      </c>
      <c r="C181" s="2" t="s">
        <v>84</v>
      </c>
      <c r="D181" s="2" t="s">
        <v>83</v>
      </c>
      <c r="E181" s="2" t="s">
        <v>84</v>
      </c>
      <c r="F181" s="2" t="s">
        <v>83</v>
      </c>
      <c r="G181" s="2" t="s">
        <v>84</v>
      </c>
      <c r="H181" s="2"/>
      <c r="I181" s="2"/>
      <c r="J181" s="2"/>
    </row>
    <row r="182" spans="1:10" x14ac:dyDescent="0.25">
      <c r="A182" s="2" t="s">
        <v>128</v>
      </c>
      <c r="B182" s="2">
        <v>47</v>
      </c>
      <c r="C182" s="3">
        <f>B182/H182</f>
        <v>0.79661016949152541</v>
      </c>
      <c r="D182" s="2">
        <v>6</v>
      </c>
      <c r="E182" s="3">
        <f>D182/H182</f>
        <v>0.10169491525423729</v>
      </c>
      <c r="F182" s="2">
        <v>6</v>
      </c>
      <c r="G182" s="3">
        <f>F182/H182</f>
        <v>0.10169491525423729</v>
      </c>
      <c r="H182" s="2">
        <f>B182+D182+F182</f>
        <v>59</v>
      </c>
      <c r="I182" s="2">
        <f>J182-H182</f>
        <v>7</v>
      </c>
      <c r="J182" s="2">
        <f>$D$4</f>
        <v>66</v>
      </c>
    </row>
    <row r="183" spans="1:10" x14ac:dyDescent="0.25">
      <c r="A183" s="2" t="s">
        <v>130</v>
      </c>
      <c r="B183" s="2">
        <v>46</v>
      </c>
      <c r="C183" s="3">
        <f>B183/H183</f>
        <v>0.74193548387096775</v>
      </c>
      <c r="D183" s="2">
        <v>9</v>
      </c>
      <c r="E183" s="3">
        <f>D183/H183</f>
        <v>0.14516129032258066</v>
      </c>
      <c r="F183" s="2">
        <v>7</v>
      </c>
      <c r="G183" s="3">
        <f>F183/H183</f>
        <v>0.11290322580645161</v>
      </c>
      <c r="H183" s="2">
        <f>B183+D183+F183</f>
        <v>62</v>
      </c>
      <c r="I183" s="2">
        <f>J183-H183</f>
        <v>4</v>
      </c>
      <c r="J183" s="2">
        <f>$D$4</f>
        <v>66</v>
      </c>
    </row>
    <row r="184" spans="1:10" x14ac:dyDescent="0.25">
      <c r="A184" s="2" t="s">
        <v>129</v>
      </c>
      <c r="B184" s="2">
        <v>54</v>
      </c>
      <c r="C184" s="3">
        <f>B184/H184</f>
        <v>0.87096774193548387</v>
      </c>
      <c r="D184" s="2">
        <v>3</v>
      </c>
      <c r="E184" s="3">
        <f>D184/H184</f>
        <v>4.8387096774193547E-2</v>
      </c>
      <c r="F184" s="2">
        <v>5</v>
      </c>
      <c r="G184" s="3">
        <f>F184/H184</f>
        <v>8.0645161290322578E-2</v>
      </c>
      <c r="H184" s="2">
        <f>B184+D184+F184</f>
        <v>62</v>
      </c>
      <c r="I184" s="2">
        <f>J184-H184</f>
        <v>4</v>
      </c>
      <c r="J184" s="2">
        <f>$D$4</f>
        <v>66</v>
      </c>
    </row>
    <row r="185" spans="1:10" x14ac:dyDescent="0.25">
      <c r="A185" s="2" t="s">
        <v>131</v>
      </c>
      <c r="B185" s="2">
        <v>13</v>
      </c>
      <c r="C185" s="3">
        <f>B185/H185</f>
        <v>0.24074074074074073</v>
      </c>
      <c r="D185" s="2">
        <v>3</v>
      </c>
      <c r="E185" s="3">
        <f>D185/H185</f>
        <v>5.5555555555555552E-2</v>
      </c>
      <c r="F185" s="2">
        <v>38</v>
      </c>
      <c r="G185" s="3">
        <f>F185/H185</f>
        <v>0.70370370370370372</v>
      </c>
      <c r="H185" s="2">
        <f>B185+D185+F185</f>
        <v>54</v>
      </c>
      <c r="I185" s="2">
        <f>J185-H185</f>
        <v>12</v>
      </c>
      <c r="J185" s="2">
        <f>$D$4</f>
        <v>66</v>
      </c>
    </row>
    <row r="203" spans="1:1" x14ac:dyDescent="0.25">
      <c r="A203" t="s">
        <v>246</v>
      </c>
    </row>
    <row r="204" spans="1:1" x14ac:dyDescent="0.25">
      <c r="A204" s="6" t="s">
        <v>247</v>
      </c>
    </row>
    <row r="205" spans="1:1" x14ac:dyDescent="0.25">
      <c r="A205" s="6"/>
    </row>
    <row r="207" spans="1:1" x14ac:dyDescent="0.25">
      <c r="A207" t="s">
        <v>263</v>
      </c>
    </row>
    <row r="209" spans="1:3" x14ac:dyDescent="0.25">
      <c r="A209" s="2"/>
      <c r="B209" s="2" t="s">
        <v>83</v>
      </c>
      <c r="C209" s="2" t="s">
        <v>84</v>
      </c>
    </row>
    <row r="210" spans="1:3" x14ac:dyDescent="0.25">
      <c r="A210" s="2" t="s">
        <v>135</v>
      </c>
      <c r="B210" s="2">
        <v>21</v>
      </c>
      <c r="C210" s="4">
        <f>B210/B$214</f>
        <v>0.32307692307692309</v>
      </c>
    </row>
    <row r="211" spans="1:3" x14ac:dyDescent="0.25">
      <c r="A211" s="2" t="s">
        <v>136</v>
      </c>
      <c r="B211" s="2">
        <v>26</v>
      </c>
      <c r="C211" s="4">
        <f>B211/B$214</f>
        <v>0.4</v>
      </c>
    </row>
    <row r="212" spans="1:3" x14ac:dyDescent="0.25">
      <c r="A212" s="2" t="s">
        <v>137</v>
      </c>
      <c r="B212" s="2">
        <v>5</v>
      </c>
      <c r="C212" s="4">
        <f>B212/B$214</f>
        <v>7.6923076923076927E-2</v>
      </c>
    </row>
    <row r="213" spans="1:3" x14ac:dyDescent="0.25">
      <c r="A213" s="2" t="s">
        <v>96</v>
      </c>
      <c r="B213" s="2">
        <v>13</v>
      </c>
      <c r="C213" s="4">
        <f>B213/B$214</f>
        <v>0.2</v>
      </c>
    </row>
    <row r="214" spans="1:3" x14ac:dyDescent="0.25">
      <c r="A214" s="2" t="s">
        <v>81</v>
      </c>
      <c r="B214" s="2">
        <f>SUM(B210:B213)</f>
        <v>65</v>
      </c>
      <c r="C214" s="2"/>
    </row>
    <row r="215" spans="1:3" x14ac:dyDescent="0.25">
      <c r="A215" s="2" t="s">
        <v>82</v>
      </c>
      <c r="B215" s="2">
        <f>B216-B214</f>
        <v>1</v>
      </c>
      <c r="C215" s="2"/>
    </row>
    <row r="216" spans="1:3" x14ac:dyDescent="0.25">
      <c r="A216" s="2" t="s">
        <v>78</v>
      </c>
      <c r="B216" s="2">
        <f>D4</f>
        <v>66</v>
      </c>
      <c r="C216" s="2"/>
    </row>
    <row r="219" spans="1:3" x14ac:dyDescent="0.25">
      <c r="A219" t="s">
        <v>264</v>
      </c>
    </row>
    <row r="220" spans="1:3" x14ac:dyDescent="0.25">
      <c r="A220" s="6" t="s">
        <v>265</v>
      </c>
    </row>
    <row r="225" spans="1:3" x14ac:dyDescent="0.25">
      <c r="A225" t="s">
        <v>272</v>
      </c>
    </row>
    <row r="227" spans="1:3" x14ac:dyDescent="0.25">
      <c r="A227" s="2"/>
      <c r="B227" s="2" t="s">
        <v>83</v>
      </c>
      <c r="C227" s="2" t="s">
        <v>84</v>
      </c>
    </row>
    <row r="228" spans="1:3" x14ac:dyDescent="0.25">
      <c r="A228" s="2" t="s">
        <v>122</v>
      </c>
      <c r="B228" s="2">
        <v>42</v>
      </c>
      <c r="C228" s="3">
        <f>B228/B$233</f>
        <v>0.63636363636363635</v>
      </c>
    </row>
    <row r="229" spans="1:3" x14ac:dyDescent="0.25">
      <c r="A229" s="2" t="s">
        <v>120</v>
      </c>
      <c r="B229" s="2">
        <v>7</v>
      </c>
      <c r="C229" s="3">
        <f>B229/B$233</f>
        <v>0.10606060606060606</v>
      </c>
    </row>
    <row r="230" spans="1:3" x14ac:dyDescent="0.25">
      <c r="A230" s="2" t="s">
        <v>126</v>
      </c>
      <c r="B230" s="2">
        <v>1</v>
      </c>
      <c r="C230" s="3">
        <f>B230/B$233</f>
        <v>1.5151515151515152E-2</v>
      </c>
    </row>
    <row r="231" spans="1:3" x14ac:dyDescent="0.25">
      <c r="A231" s="2" t="s">
        <v>123</v>
      </c>
      <c r="B231" s="2">
        <v>0</v>
      </c>
      <c r="C231" s="3">
        <f>B231/B$233</f>
        <v>0</v>
      </c>
    </row>
    <row r="232" spans="1:3" x14ac:dyDescent="0.25">
      <c r="A232" s="2" t="s">
        <v>96</v>
      </c>
      <c r="B232" s="2">
        <v>25</v>
      </c>
      <c r="C232" s="3">
        <f>B232/B$233</f>
        <v>0.37878787878787878</v>
      </c>
    </row>
    <row r="233" spans="1:3" x14ac:dyDescent="0.25">
      <c r="A233" s="2" t="s">
        <v>109</v>
      </c>
      <c r="B233" s="2">
        <v>66</v>
      </c>
      <c r="C233" s="2"/>
    </row>
    <row r="234" spans="1:3" x14ac:dyDescent="0.25">
      <c r="A234" s="2" t="s">
        <v>82</v>
      </c>
      <c r="B234" s="2">
        <f>B235-B233</f>
        <v>0</v>
      </c>
      <c r="C234" s="2"/>
    </row>
    <row r="235" spans="1:3" x14ac:dyDescent="0.25">
      <c r="A235" s="2" t="s">
        <v>78</v>
      </c>
      <c r="B235" s="2">
        <f>D4</f>
        <v>66</v>
      </c>
      <c r="C235" s="2"/>
    </row>
    <row r="239" spans="1:3" x14ac:dyDescent="0.25">
      <c r="A239" t="s">
        <v>273</v>
      </c>
    </row>
    <row r="240" spans="1:3" x14ac:dyDescent="0.25">
      <c r="A240" s="6" t="s">
        <v>274</v>
      </c>
    </row>
    <row r="244" spans="1:3" x14ac:dyDescent="0.25">
      <c r="A244" t="s">
        <v>281</v>
      </c>
    </row>
    <row r="246" spans="1:3" x14ac:dyDescent="0.25">
      <c r="A246" s="2"/>
      <c r="B246" s="2" t="s">
        <v>83</v>
      </c>
      <c r="C246" s="2" t="s">
        <v>84</v>
      </c>
    </row>
    <row r="247" spans="1:3" x14ac:dyDescent="0.25">
      <c r="A247" s="2" t="s">
        <v>138</v>
      </c>
      <c r="B247" s="2">
        <v>34</v>
      </c>
      <c r="C247" s="3">
        <f>B247/B$252</f>
        <v>0.57627118644067798</v>
      </c>
    </row>
    <row r="248" spans="1:3" x14ac:dyDescent="0.25">
      <c r="A248" s="2" t="s">
        <v>139</v>
      </c>
      <c r="B248" s="2">
        <v>29</v>
      </c>
      <c r="C248" s="3">
        <f>B248/B$252</f>
        <v>0.49152542372881358</v>
      </c>
    </row>
    <row r="249" spans="1:3" x14ac:dyDescent="0.25">
      <c r="A249" s="2" t="s">
        <v>140</v>
      </c>
      <c r="B249" s="2">
        <v>26</v>
      </c>
      <c r="C249" s="3">
        <f>B249/B$252</f>
        <v>0.44067796610169491</v>
      </c>
    </row>
    <row r="250" spans="1:3" x14ac:dyDescent="0.25">
      <c r="A250" s="2" t="s">
        <v>141</v>
      </c>
      <c r="B250" s="2">
        <v>35</v>
      </c>
      <c r="C250" s="3">
        <f>B250/B$252</f>
        <v>0.59322033898305082</v>
      </c>
    </row>
    <row r="251" spans="1:3" x14ac:dyDescent="0.25">
      <c r="A251" s="2" t="s">
        <v>96</v>
      </c>
      <c r="B251" s="2">
        <v>16</v>
      </c>
      <c r="C251" s="3">
        <f>B251/B$252</f>
        <v>0.2711864406779661</v>
      </c>
    </row>
    <row r="252" spans="1:3" x14ac:dyDescent="0.25">
      <c r="A252" s="2" t="s">
        <v>109</v>
      </c>
      <c r="B252" s="2">
        <v>59</v>
      </c>
      <c r="C252" s="2"/>
    </row>
    <row r="253" spans="1:3" x14ac:dyDescent="0.25">
      <c r="A253" s="2" t="s">
        <v>82</v>
      </c>
      <c r="B253" s="2">
        <f>B254-B252</f>
        <v>7</v>
      </c>
      <c r="C253" s="2"/>
    </row>
    <row r="254" spans="1:3" x14ac:dyDescent="0.25">
      <c r="A254" s="2" t="s">
        <v>78</v>
      </c>
      <c r="B254" s="2">
        <f>D4</f>
        <v>66</v>
      </c>
      <c r="C254" s="2"/>
    </row>
    <row r="257" spans="1:3" x14ac:dyDescent="0.25">
      <c r="A257" t="s">
        <v>282</v>
      </c>
    </row>
    <row r="258" spans="1:3" x14ac:dyDescent="0.25">
      <c r="A258" s="6" t="s">
        <v>283</v>
      </c>
    </row>
    <row r="262" spans="1:3" x14ac:dyDescent="0.25">
      <c r="A262" t="s">
        <v>296</v>
      </c>
    </row>
    <row r="264" spans="1:3" x14ac:dyDescent="0.25">
      <c r="A264" s="2"/>
      <c r="B264" s="2" t="s">
        <v>83</v>
      </c>
      <c r="C264" s="2" t="s">
        <v>84</v>
      </c>
    </row>
    <row r="265" spans="1:3" x14ac:dyDescent="0.25">
      <c r="A265" s="2" t="s">
        <v>142</v>
      </c>
      <c r="B265" s="2">
        <v>24</v>
      </c>
      <c r="C265" s="3">
        <f>B265/B$268</f>
        <v>0.375</v>
      </c>
    </row>
    <row r="266" spans="1:3" x14ac:dyDescent="0.25">
      <c r="A266" s="2" t="s">
        <v>116</v>
      </c>
      <c r="B266" s="2">
        <v>20</v>
      </c>
      <c r="C266" s="3">
        <f>B266/B$268</f>
        <v>0.3125</v>
      </c>
    </row>
    <row r="267" spans="1:3" x14ac:dyDescent="0.25">
      <c r="A267" s="2" t="s">
        <v>143</v>
      </c>
      <c r="B267" s="2">
        <v>20</v>
      </c>
      <c r="C267" s="3">
        <f>B267/B$268</f>
        <v>0.3125</v>
      </c>
    </row>
    <row r="268" spans="1:3" x14ac:dyDescent="0.25">
      <c r="A268" s="2" t="s">
        <v>81</v>
      </c>
      <c r="B268" s="2">
        <f>SUM(B265:B267)</f>
        <v>64</v>
      </c>
      <c r="C268" s="2"/>
    </row>
    <row r="269" spans="1:3" x14ac:dyDescent="0.25">
      <c r="A269" s="2" t="s">
        <v>82</v>
      </c>
      <c r="B269" s="2">
        <f>B270-B268</f>
        <v>2</v>
      </c>
      <c r="C269" s="2"/>
    </row>
    <row r="270" spans="1:3" x14ac:dyDescent="0.25">
      <c r="A270" s="2" t="s">
        <v>78</v>
      </c>
      <c r="B270" s="2">
        <f>D4</f>
        <v>66</v>
      </c>
      <c r="C270" s="2"/>
    </row>
    <row r="273" spans="1:3" x14ac:dyDescent="0.25">
      <c r="A273" t="s">
        <v>297</v>
      </c>
    </row>
    <row r="274" spans="1:3" x14ac:dyDescent="0.25">
      <c r="A274" s="6" t="s">
        <v>298</v>
      </c>
    </row>
    <row r="281" spans="1:3" x14ac:dyDescent="0.25">
      <c r="A281" t="s">
        <v>316</v>
      </c>
    </row>
    <row r="283" spans="1:3" x14ac:dyDescent="0.25">
      <c r="A283" s="2"/>
      <c r="B283" s="2" t="s">
        <v>83</v>
      </c>
      <c r="C283" s="2" t="s">
        <v>84</v>
      </c>
    </row>
    <row r="284" spans="1:3" x14ac:dyDescent="0.25">
      <c r="A284" s="2" t="s">
        <v>144</v>
      </c>
      <c r="B284" s="2">
        <v>20</v>
      </c>
      <c r="C284" s="3">
        <f>B284/B$293</f>
        <v>0.39215686274509803</v>
      </c>
    </row>
    <row r="285" spans="1:3" x14ac:dyDescent="0.25">
      <c r="A285" s="2" t="s">
        <v>145</v>
      </c>
      <c r="B285" s="2">
        <v>24</v>
      </c>
      <c r="C285" s="3">
        <f t="shared" ref="C285:C292" si="5">B285/B$293</f>
        <v>0.47058823529411764</v>
      </c>
    </row>
    <row r="286" spans="1:3" x14ac:dyDescent="0.25">
      <c r="A286" s="2" t="s">
        <v>146</v>
      </c>
      <c r="B286" s="2">
        <v>33</v>
      </c>
      <c r="C286" s="3">
        <f t="shared" si="5"/>
        <v>0.6470588235294118</v>
      </c>
    </row>
    <row r="287" spans="1:3" x14ac:dyDescent="0.25">
      <c r="A287" s="2" t="s">
        <v>147</v>
      </c>
      <c r="B287" s="2">
        <v>15</v>
      </c>
      <c r="C287" s="3">
        <f t="shared" si="5"/>
        <v>0.29411764705882354</v>
      </c>
    </row>
    <row r="288" spans="1:3" x14ac:dyDescent="0.25">
      <c r="A288" s="2" t="s">
        <v>148</v>
      </c>
      <c r="B288" s="2">
        <v>21</v>
      </c>
      <c r="C288" s="3">
        <f t="shared" si="5"/>
        <v>0.41176470588235292</v>
      </c>
    </row>
    <row r="289" spans="1:3" x14ac:dyDescent="0.25">
      <c r="A289" s="2" t="s">
        <v>149</v>
      </c>
      <c r="B289" s="2">
        <v>30</v>
      </c>
      <c r="C289" s="3">
        <f t="shared" si="5"/>
        <v>0.58823529411764708</v>
      </c>
    </row>
    <row r="290" spans="1:3" x14ac:dyDescent="0.25">
      <c r="A290" s="2" t="s">
        <v>150</v>
      </c>
      <c r="B290" s="2">
        <v>31</v>
      </c>
      <c r="C290" s="3">
        <f t="shared" si="5"/>
        <v>0.60784313725490191</v>
      </c>
    </row>
    <row r="291" spans="1:3" x14ac:dyDescent="0.25">
      <c r="A291" s="2" t="s">
        <v>151</v>
      </c>
      <c r="B291" s="2">
        <v>15</v>
      </c>
      <c r="C291" s="3">
        <f t="shared" si="5"/>
        <v>0.29411764705882354</v>
      </c>
    </row>
    <row r="292" spans="1:3" x14ac:dyDescent="0.25">
      <c r="A292" s="2" t="s">
        <v>96</v>
      </c>
      <c r="B292" s="2">
        <v>5</v>
      </c>
      <c r="C292" s="3">
        <f t="shared" si="5"/>
        <v>9.8039215686274508E-2</v>
      </c>
    </row>
    <row r="293" spans="1:3" x14ac:dyDescent="0.25">
      <c r="A293" s="2" t="s">
        <v>109</v>
      </c>
      <c r="B293" s="2">
        <v>51</v>
      </c>
      <c r="C293" s="2"/>
    </row>
    <row r="294" spans="1:3" x14ac:dyDescent="0.25">
      <c r="A294" s="2" t="s">
        <v>82</v>
      </c>
      <c r="B294" s="2">
        <f>B295-B293</f>
        <v>15</v>
      </c>
      <c r="C294" s="2"/>
    </row>
    <row r="295" spans="1:3" x14ac:dyDescent="0.25">
      <c r="A295" s="2" t="s">
        <v>78</v>
      </c>
      <c r="B295" s="2">
        <f>D4</f>
        <v>66</v>
      </c>
      <c r="C295" s="2"/>
    </row>
    <row r="298" spans="1:3" x14ac:dyDescent="0.25">
      <c r="A298" t="s">
        <v>317</v>
      </c>
    </row>
    <row r="299" spans="1:3" x14ac:dyDescent="0.25">
      <c r="A299" s="6" t="s">
        <v>318</v>
      </c>
    </row>
    <row r="303" spans="1:3" x14ac:dyDescent="0.25">
      <c r="A303" t="s">
        <v>340</v>
      </c>
    </row>
    <row r="305" spans="1:3" x14ac:dyDescent="0.25">
      <c r="A305" s="2"/>
      <c r="B305" s="2" t="s">
        <v>83</v>
      </c>
      <c r="C305" s="2" t="s">
        <v>84</v>
      </c>
    </row>
    <row r="306" spans="1:3" x14ac:dyDescent="0.25">
      <c r="A306" s="2" t="s">
        <v>152</v>
      </c>
      <c r="B306" s="2">
        <v>27</v>
      </c>
      <c r="C306" s="3">
        <f>B306/B$310</f>
        <v>0.48214285714285715</v>
      </c>
    </row>
    <row r="307" spans="1:3" x14ac:dyDescent="0.25">
      <c r="A307" s="2" t="s">
        <v>153</v>
      </c>
      <c r="B307" s="2">
        <v>16</v>
      </c>
      <c r="C307" s="3">
        <f>B307/B$310</f>
        <v>0.2857142857142857</v>
      </c>
    </row>
    <row r="308" spans="1:3" x14ac:dyDescent="0.25">
      <c r="A308" s="2" t="s">
        <v>154</v>
      </c>
      <c r="B308" s="2">
        <v>4</v>
      </c>
      <c r="C308" s="3">
        <f>B308/B$310</f>
        <v>7.1428571428571425E-2</v>
      </c>
    </row>
    <row r="309" spans="1:3" x14ac:dyDescent="0.25">
      <c r="A309" s="2" t="s">
        <v>155</v>
      </c>
      <c r="B309" s="2">
        <v>9</v>
      </c>
      <c r="C309" s="3">
        <f>B309/B$310</f>
        <v>0.16071428571428573</v>
      </c>
    </row>
    <row r="310" spans="1:3" x14ac:dyDescent="0.25">
      <c r="A310" s="2" t="s">
        <v>81</v>
      </c>
      <c r="B310" s="2">
        <f>SUM(B306:B309)</f>
        <v>56</v>
      </c>
      <c r="C310" s="2"/>
    </row>
    <row r="311" spans="1:3" x14ac:dyDescent="0.25">
      <c r="A311" s="2" t="s">
        <v>82</v>
      </c>
      <c r="B311" s="2">
        <f>B312-B310</f>
        <v>10</v>
      </c>
      <c r="C311" s="2"/>
    </row>
    <row r="312" spans="1:3" x14ac:dyDescent="0.25">
      <c r="A312" s="2" t="s">
        <v>78</v>
      </c>
      <c r="B312" s="2">
        <f>D4</f>
        <v>66</v>
      </c>
      <c r="C312" s="2"/>
    </row>
    <row r="321" spans="1:3" x14ac:dyDescent="0.25">
      <c r="A321" t="s">
        <v>156</v>
      </c>
    </row>
    <row r="323" spans="1:3" x14ac:dyDescent="0.25">
      <c r="A323" s="2"/>
      <c r="B323" s="2" t="s">
        <v>83</v>
      </c>
      <c r="C323" s="2" t="s">
        <v>84</v>
      </c>
    </row>
    <row r="324" spans="1:3" x14ac:dyDescent="0.25">
      <c r="A324" s="2" t="s">
        <v>157</v>
      </c>
      <c r="B324" s="2">
        <v>15</v>
      </c>
      <c r="C324" s="3">
        <f>B324/B$329</f>
        <v>0.27272727272727271</v>
      </c>
    </row>
    <row r="325" spans="1:3" x14ac:dyDescent="0.25">
      <c r="A325" s="2" t="s">
        <v>158</v>
      </c>
      <c r="B325" s="2">
        <v>12</v>
      </c>
      <c r="C325" s="3">
        <f>B325/B$329</f>
        <v>0.21818181818181817</v>
      </c>
    </row>
    <row r="326" spans="1:3" x14ac:dyDescent="0.25">
      <c r="A326" s="2" t="s">
        <v>159</v>
      </c>
      <c r="B326" s="2">
        <v>17</v>
      </c>
      <c r="C326" s="3">
        <f>B326/B$329</f>
        <v>0.30909090909090908</v>
      </c>
    </row>
    <row r="327" spans="1:3" x14ac:dyDescent="0.25">
      <c r="A327" s="2" t="s">
        <v>160</v>
      </c>
      <c r="B327" s="2">
        <v>20</v>
      </c>
      <c r="C327" s="3">
        <f>B327/B$329</f>
        <v>0.36363636363636365</v>
      </c>
    </row>
    <row r="328" spans="1:3" x14ac:dyDescent="0.25">
      <c r="A328" s="2" t="s">
        <v>155</v>
      </c>
      <c r="B328" s="2">
        <v>11</v>
      </c>
      <c r="C328" s="3">
        <f>B328/B$329</f>
        <v>0.2</v>
      </c>
    </row>
    <row r="329" spans="1:3" x14ac:dyDescent="0.25">
      <c r="A329" s="2" t="s">
        <v>109</v>
      </c>
      <c r="B329" s="2">
        <v>55</v>
      </c>
      <c r="C329" s="2"/>
    </row>
    <row r="330" spans="1:3" x14ac:dyDescent="0.25">
      <c r="A330" s="2" t="s">
        <v>82</v>
      </c>
      <c r="B330" s="2">
        <f>B331-B329</f>
        <v>11</v>
      </c>
      <c r="C330" s="2"/>
    </row>
    <row r="331" spans="1:3" x14ac:dyDescent="0.25">
      <c r="A331" s="2" t="s">
        <v>78</v>
      </c>
      <c r="B331" s="2">
        <f>D4</f>
        <v>66</v>
      </c>
      <c r="C331" s="2"/>
    </row>
    <row r="339" spans="1:3" x14ac:dyDescent="0.25">
      <c r="A339" t="s">
        <v>341</v>
      </c>
    </row>
    <row r="341" spans="1:3" x14ac:dyDescent="0.25">
      <c r="A341" s="2"/>
      <c r="B341" s="2" t="s">
        <v>83</v>
      </c>
      <c r="C341" s="2" t="s">
        <v>84</v>
      </c>
    </row>
    <row r="342" spans="1:3" x14ac:dyDescent="0.25">
      <c r="A342" s="2" t="s">
        <v>161</v>
      </c>
      <c r="B342" s="2">
        <v>17</v>
      </c>
      <c r="C342" s="3">
        <f>B342/B$346</f>
        <v>0.33333333333333331</v>
      </c>
    </row>
    <row r="343" spans="1:3" x14ac:dyDescent="0.25">
      <c r="A343" s="2" t="s">
        <v>162</v>
      </c>
      <c r="B343" s="2">
        <v>9</v>
      </c>
      <c r="C343" s="3">
        <f>B343/B$346</f>
        <v>0.17647058823529413</v>
      </c>
    </row>
    <row r="344" spans="1:3" x14ac:dyDescent="0.25">
      <c r="A344" s="2" t="s">
        <v>163</v>
      </c>
      <c r="B344" s="2">
        <v>4</v>
      </c>
      <c r="C344" s="3">
        <f>B344/B$346</f>
        <v>7.8431372549019607E-2</v>
      </c>
    </row>
    <row r="345" spans="1:3" x14ac:dyDescent="0.25">
      <c r="A345" s="2" t="s">
        <v>96</v>
      </c>
      <c r="B345" s="2">
        <v>21</v>
      </c>
      <c r="C345" s="3">
        <f>B345/B$346</f>
        <v>0.41176470588235292</v>
      </c>
    </row>
    <row r="346" spans="1:3" x14ac:dyDescent="0.25">
      <c r="A346" s="2" t="s">
        <v>81</v>
      </c>
      <c r="B346" s="2">
        <f>SUM(B342:B345)</f>
        <v>51</v>
      </c>
      <c r="C346" s="2"/>
    </row>
    <row r="347" spans="1:3" x14ac:dyDescent="0.25">
      <c r="A347" s="2" t="s">
        <v>82</v>
      </c>
      <c r="B347" s="2">
        <f>B348-B346</f>
        <v>15</v>
      </c>
      <c r="C347" s="2"/>
    </row>
    <row r="348" spans="1:3" x14ac:dyDescent="0.25">
      <c r="A348" s="2" t="s">
        <v>78</v>
      </c>
      <c r="B348" s="2">
        <f>D4</f>
        <v>66</v>
      </c>
      <c r="C348" s="2"/>
    </row>
    <row r="351" spans="1:3" x14ac:dyDescent="0.25">
      <c r="A351" t="s">
        <v>356</v>
      </c>
    </row>
    <row r="352" spans="1:3" x14ac:dyDescent="0.25">
      <c r="A352" s="6" t="s">
        <v>342</v>
      </c>
    </row>
    <row r="358" spans="1:3" x14ac:dyDescent="0.25">
      <c r="A358" t="s">
        <v>364</v>
      </c>
    </row>
    <row r="360" spans="1:3" x14ac:dyDescent="0.25">
      <c r="A360" s="2"/>
      <c r="B360" s="2" t="s">
        <v>83</v>
      </c>
      <c r="C360" s="2" t="s">
        <v>84</v>
      </c>
    </row>
    <row r="361" spans="1:3" x14ac:dyDescent="0.25">
      <c r="A361" s="2" t="s">
        <v>142</v>
      </c>
      <c r="B361" s="2">
        <v>52</v>
      </c>
      <c r="C361" s="3">
        <f>B361/B$364</f>
        <v>0.8</v>
      </c>
    </row>
    <row r="362" spans="1:3" x14ac:dyDescent="0.25">
      <c r="A362" s="2" t="s">
        <v>116</v>
      </c>
      <c r="B362" s="2">
        <v>8</v>
      </c>
      <c r="C362" s="3">
        <f>B362/B$364</f>
        <v>0.12307692307692308</v>
      </c>
    </row>
    <row r="363" spans="1:3" x14ac:dyDescent="0.25">
      <c r="A363" s="2" t="s">
        <v>155</v>
      </c>
      <c r="B363" s="2">
        <v>5</v>
      </c>
      <c r="C363" s="3">
        <f>B363/B$364</f>
        <v>7.6923076923076927E-2</v>
      </c>
    </row>
    <row r="364" spans="1:3" x14ac:dyDescent="0.25">
      <c r="A364" s="2" t="s">
        <v>81</v>
      </c>
      <c r="B364" s="2">
        <f>SUM(B361:B363)</f>
        <v>65</v>
      </c>
      <c r="C364" s="2"/>
    </row>
    <row r="365" spans="1:3" x14ac:dyDescent="0.25">
      <c r="A365" s="2" t="s">
        <v>82</v>
      </c>
      <c r="B365" s="2">
        <f>B366-B364</f>
        <v>1</v>
      </c>
      <c r="C365" s="2"/>
    </row>
    <row r="366" spans="1:3" x14ac:dyDescent="0.25">
      <c r="A366" s="2" t="s">
        <v>78</v>
      </c>
      <c r="B366" s="2">
        <f>D4</f>
        <v>66</v>
      </c>
      <c r="C366" s="2"/>
    </row>
    <row r="376" spans="1:3" x14ac:dyDescent="0.25">
      <c r="A376" t="s">
        <v>365</v>
      </c>
    </row>
    <row r="378" spans="1:3" x14ac:dyDescent="0.25">
      <c r="A378" s="2"/>
      <c r="B378" s="2" t="s">
        <v>83</v>
      </c>
      <c r="C378" s="2" t="s">
        <v>84</v>
      </c>
    </row>
    <row r="379" spans="1:3" x14ac:dyDescent="0.25">
      <c r="A379" s="2" t="s">
        <v>145</v>
      </c>
      <c r="B379" s="2">
        <v>20</v>
      </c>
      <c r="C379" s="3">
        <f>B379/B$388</f>
        <v>0.36363636363636365</v>
      </c>
    </row>
    <row r="380" spans="1:3" x14ac:dyDescent="0.25">
      <c r="A380" s="2" t="s">
        <v>146</v>
      </c>
      <c r="B380" s="2">
        <v>22</v>
      </c>
      <c r="C380" s="3">
        <f t="shared" ref="C380:C387" si="6">B380/B$388</f>
        <v>0.4</v>
      </c>
    </row>
    <row r="381" spans="1:3" x14ac:dyDescent="0.25">
      <c r="A381" s="2" t="s">
        <v>164</v>
      </c>
      <c r="B381" s="2">
        <v>19</v>
      </c>
      <c r="C381" s="3">
        <f t="shared" si="6"/>
        <v>0.34545454545454546</v>
      </c>
    </row>
    <row r="382" spans="1:3" x14ac:dyDescent="0.25">
      <c r="A382" s="2" t="s">
        <v>165</v>
      </c>
      <c r="B382" s="2">
        <v>27</v>
      </c>
      <c r="C382" s="3">
        <f t="shared" si="6"/>
        <v>0.49090909090909091</v>
      </c>
    </row>
    <row r="383" spans="1:3" x14ac:dyDescent="0.25">
      <c r="A383" s="2" t="s">
        <v>166</v>
      </c>
      <c r="B383" s="2">
        <v>15</v>
      </c>
      <c r="C383" s="3">
        <f t="shared" si="6"/>
        <v>0.27272727272727271</v>
      </c>
    </row>
    <row r="384" spans="1:3" x14ac:dyDescent="0.25">
      <c r="A384" s="2" t="s">
        <v>149</v>
      </c>
      <c r="B384" s="2">
        <v>31</v>
      </c>
      <c r="C384" s="3">
        <f t="shared" si="6"/>
        <v>0.5636363636363636</v>
      </c>
    </row>
    <row r="385" spans="1:3" x14ac:dyDescent="0.25">
      <c r="A385" s="2" t="s">
        <v>167</v>
      </c>
      <c r="B385" s="2">
        <v>27</v>
      </c>
      <c r="C385" s="3">
        <f t="shared" si="6"/>
        <v>0.49090909090909091</v>
      </c>
    </row>
    <row r="386" spans="1:3" x14ac:dyDescent="0.25">
      <c r="A386" s="2" t="s">
        <v>150</v>
      </c>
      <c r="B386" s="2">
        <v>29</v>
      </c>
      <c r="C386" s="3">
        <f t="shared" si="6"/>
        <v>0.52727272727272723</v>
      </c>
    </row>
    <row r="387" spans="1:3" x14ac:dyDescent="0.25">
      <c r="A387" s="2" t="s">
        <v>96</v>
      </c>
      <c r="B387" s="2">
        <v>9</v>
      </c>
      <c r="C387" s="3">
        <f t="shared" si="6"/>
        <v>0.16363636363636364</v>
      </c>
    </row>
    <row r="388" spans="1:3" x14ac:dyDescent="0.25">
      <c r="A388" s="2" t="s">
        <v>109</v>
      </c>
      <c r="B388" s="2">
        <v>55</v>
      </c>
      <c r="C388" s="2"/>
    </row>
    <row r="389" spans="1:3" x14ac:dyDescent="0.25">
      <c r="A389" s="2" t="s">
        <v>82</v>
      </c>
      <c r="B389" s="2">
        <f>B390-B388</f>
        <v>11</v>
      </c>
      <c r="C389" s="2"/>
    </row>
    <row r="390" spans="1:3" x14ac:dyDescent="0.25">
      <c r="A390" s="2" t="s">
        <v>78</v>
      </c>
      <c r="B390" s="2">
        <f>D4</f>
        <v>66</v>
      </c>
      <c r="C390" s="2"/>
    </row>
    <row r="394" spans="1:3" x14ac:dyDescent="0.25">
      <c r="A394" t="s">
        <v>366</v>
      </c>
    </row>
    <row r="395" spans="1:3" x14ac:dyDescent="0.25">
      <c r="A395" s="6" t="s">
        <v>367</v>
      </c>
    </row>
    <row r="396" spans="1:3" x14ac:dyDescent="0.25">
      <c r="A396" s="6"/>
    </row>
    <row r="397" spans="1:3" x14ac:dyDescent="0.25">
      <c r="A397" s="6"/>
    </row>
    <row r="398" spans="1:3" x14ac:dyDescent="0.25">
      <c r="A398" t="s">
        <v>388</v>
      </c>
    </row>
    <row r="400" spans="1:3" x14ac:dyDescent="0.25">
      <c r="A400" s="2"/>
      <c r="B400" s="2" t="s">
        <v>83</v>
      </c>
      <c r="C400" s="2" t="s">
        <v>84</v>
      </c>
    </row>
    <row r="401" spans="1:3" x14ac:dyDescent="0.25">
      <c r="A401" s="2" t="s">
        <v>142</v>
      </c>
      <c r="B401" s="2">
        <v>3</v>
      </c>
      <c r="C401" s="3">
        <f>B401/B$403</f>
        <v>0.05</v>
      </c>
    </row>
    <row r="402" spans="1:3" x14ac:dyDescent="0.25">
      <c r="A402" s="2" t="s">
        <v>116</v>
      </c>
      <c r="B402" s="2">
        <v>57</v>
      </c>
      <c r="C402" s="3">
        <f>B402/B$403</f>
        <v>0.95</v>
      </c>
    </row>
    <row r="403" spans="1:3" x14ac:dyDescent="0.25">
      <c r="A403" s="2" t="s">
        <v>81</v>
      </c>
      <c r="B403" s="2">
        <f>SUM(B401:B402)</f>
        <v>60</v>
      </c>
      <c r="C403" s="2"/>
    </row>
    <row r="404" spans="1:3" x14ac:dyDescent="0.25">
      <c r="A404" s="2" t="s">
        <v>82</v>
      </c>
      <c r="B404" s="2">
        <f>B405-B403</f>
        <v>6</v>
      </c>
      <c r="C404" s="2"/>
    </row>
    <row r="405" spans="1:3" x14ac:dyDescent="0.25">
      <c r="A405" s="2" t="s">
        <v>78</v>
      </c>
      <c r="B405" s="2">
        <f>D4</f>
        <v>66</v>
      </c>
      <c r="C405" s="2"/>
    </row>
    <row r="415" spans="1:3" x14ac:dyDescent="0.25">
      <c r="A415" t="s">
        <v>389</v>
      </c>
    </row>
    <row r="416" spans="1:3" x14ac:dyDescent="0.25">
      <c r="A416" t="s">
        <v>390</v>
      </c>
    </row>
    <row r="417" spans="1:1" x14ac:dyDescent="0.25">
      <c r="A417" s="6" t="s">
        <v>391</v>
      </c>
    </row>
    <row r="418" spans="1:1" x14ac:dyDescent="0.25">
      <c r="A418" s="6" t="s">
        <v>392</v>
      </c>
    </row>
    <row r="419" spans="1:1" x14ac:dyDescent="0.25">
      <c r="A419" s="6"/>
    </row>
    <row r="420" spans="1:1" x14ac:dyDescent="0.25">
      <c r="A420" s="11" t="s">
        <v>393</v>
      </c>
    </row>
    <row r="421" spans="1:1" x14ac:dyDescent="0.25">
      <c r="A421" t="s">
        <v>390</v>
      </c>
    </row>
    <row r="422" spans="1:1" x14ac:dyDescent="0.25">
      <c r="A422" s="6" t="s">
        <v>394</v>
      </c>
    </row>
    <row r="423" spans="1:1" x14ac:dyDescent="0.25">
      <c r="A423" s="6" t="s">
        <v>395</v>
      </c>
    </row>
    <row r="426" spans="1:1" x14ac:dyDescent="0.25">
      <c r="A426" t="s">
        <v>396</v>
      </c>
    </row>
    <row r="427" spans="1:1" x14ac:dyDescent="0.25">
      <c r="A427" s="6" t="s">
        <v>397</v>
      </c>
    </row>
    <row r="430" spans="1:1" x14ac:dyDescent="0.25">
      <c r="A430" t="s">
        <v>490</v>
      </c>
    </row>
    <row r="431" spans="1:1" x14ac:dyDescent="0.25">
      <c r="A431" s="6" t="s">
        <v>451</v>
      </c>
    </row>
    <row r="434" spans="1:1" x14ac:dyDescent="0.25">
      <c r="A434" t="s">
        <v>542</v>
      </c>
    </row>
    <row r="435" spans="1:1" x14ac:dyDescent="0.25">
      <c r="A435" s="6" t="s">
        <v>541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Q3b</vt:lpstr>
      <vt:lpstr>Q4b &amp; Q4c</vt:lpstr>
      <vt:lpstr>Q5b</vt:lpstr>
      <vt:lpstr>Q8a</vt:lpstr>
      <vt:lpstr>Q11</vt:lpstr>
      <vt:lpstr>Q12b</vt:lpstr>
      <vt:lpstr>Q13b</vt:lpstr>
      <vt:lpstr>Q14b</vt:lpstr>
      <vt:lpstr>Data Summary</vt:lpstr>
      <vt:lpstr>Q15b</vt:lpstr>
      <vt:lpstr>Q16b &amp; Q16c</vt:lpstr>
      <vt:lpstr>Q19b</vt:lpstr>
      <vt:lpstr>Q21b &amp; Q21c</vt:lpstr>
      <vt:lpstr>Q25</vt:lpstr>
      <vt:lpstr>Q26</vt:lpstr>
      <vt:lpstr>Q27</vt:lpstr>
      <vt:lpstr>Raw data</vt:lpstr>
    </vt:vector>
  </TitlesOfParts>
  <Company>Herefordshire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dhelm</dc:creator>
  <cp:lastModifiedBy>Tony Mitcheson</cp:lastModifiedBy>
  <dcterms:created xsi:type="dcterms:W3CDTF">2010-12-01T14:21:17Z</dcterms:created>
  <dcterms:modified xsi:type="dcterms:W3CDTF">2016-02-14T11:31:44Z</dcterms:modified>
</cp:coreProperties>
</file>